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I:\81.11.02.01_Inhalt_OP_EFRE_NRW_2021_2027\#Skizzen Antragsunterlagen\2 stufiges wettbewerbliches Verfahren\"/>
    </mc:Choice>
  </mc:AlternateContent>
  <bookViews>
    <workbookView xWindow="0" yWindow="0" windowWidth="28800" windowHeight="14100"/>
  </bookViews>
  <sheets>
    <sheet name="AZA 1. Beteiligte" sheetId="8" r:id="rId1"/>
    <sheet name="Tabelle1" sheetId="14" state="hidden" r:id="rId2"/>
    <sheet name="Tabelle2" sheetId="15" state="hidden" r:id="rId3"/>
    <sheet name="AZA 2. Beteiligte" sheetId="9" r:id="rId4"/>
    <sheet name="AZA 3. Beteiligte" sheetId="10" r:id="rId5"/>
    <sheet name="AZA 4. Beteiligte" sheetId="11" r:id="rId6"/>
    <sheet name="AZA 5. Beteiligte" sheetId="3" r:id="rId7"/>
    <sheet name="AZA 6. Beteiligte" sheetId="12" r:id="rId8"/>
    <sheet name="AZA Zusammenfassung" sheetId="13" r:id="rId9"/>
    <sheet name="SEK Personal" sheetId="4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12" l="1"/>
  <c r="H24" i="12"/>
  <c r="I24" i="12" s="1"/>
  <c r="P24" i="12" s="1"/>
  <c r="O23" i="12"/>
  <c r="H23" i="12"/>
  <c r="O22" i="12"/>
  <c r="H22" i="12"/>
  <c r="I22" i="12" s="1"/>
  <c r="P22" i="12" s="1"/>
  <c r="O21" i="12"/>
  <c r="H21" i="12"/>
  <c r="O20" i="12"/>
  <c r="H20" i="12"/>
  <c r="I20" i="12" s="1"/>
  <c r="P20" i="12" s="1"/>
  <c r="O19" i="12"/>
  <c r="H19" i="12"/>
  <c r="O18" i="12"/>
  <c r="H18" i="12"/>
  <c r="I18" i="12" s="1"/>
  <c r="P18" i="12" s="1"/>
  <c r="O17" i="12"/>
  <c r="H17" i="12"/>
  <c r="O16" i="12"/>
  <c r="H16" i="12"/>
  <c r="I16" i="12" s="1"/>
  <c r="P16" i="12" s="1"/>
  <c r="O15" i="12"/>
  <c r="H15" i="12"/>
  <c r="O23" i="3"/>
  <c r="H23" i="3"/>
  <c r="I23" i="3" s="1"/>
  <c r="O22" i="3"/>
  <c r="H22" i="3"/>
  <c r="I22" i="3" s="1"/>
  <c r="O21" i="3"/>
  <c r="H21" i="3"/>
  <c r="O20" i="3"/>
  <c r="H20" i="3"/>
  <c r="I20" i="3" s="1"/>
  <c r="P20" i="3" s="1"/>
  <c r="O19" i="3"/>
  <c r="H19" i="3"/>
  <c r="I19" i="3" s="1"/>
  <c r="O18" i="3"/>
  <c r="H18" i="3"/>
  <c r="I18" i="3" s="1"/>
  <c r="O17" i="3"/>
  <c r="H17" i="3"/>
  <c r="O16" i="3"/>
  <c r="H16" i="3"/>
  <c r="I16" i="3" s="1"/>
  <c r="P16" i="3" s="1"/>
  <c r="O15" i="3"/>
  <c r="H15" i="3"/>
  <c r="I15" i="3" s="1"/>
  <c r="O14" i="3"/>
  <c r="H14" i="3"/>
  <c r="I14" i="3" s="1"/>
  <c r="O24" i="11"/>
  <c r="I24" i="11"/>
  <c r="P24" i="11" s="1"/>
  <c r="H24" i="11"/>
  <c r="O23" i="11"/>
  <c r="H23" i="11"/>
  <c r="O22" i="11"/>
  <c r="I22" i="11"/>
  <c r="P22" i="11" s="1"/>
  <c r="H22" i="11"/>
  <c r="O21" i="11"/>
  <c r="H21" i="11"/>
  <c r="O20" i="11"/>
  <c r="I20" i="11"/>
  <c r="P20" i="11" s="1"/>
  <c r="H20" i="11"/>
  <c r="O19" i="11"/>
  <c r="H19" i="11"/>
  <c r="O18" i="11"/>
  <c r="H18" i="11"/>
  <c r="I18" i="11" s="1"/>
  <c r="P18" i="11" s="1"/>
  <c r="O17" i="11"/>
  <c r="H17" i="11"/>
  <c r="O16" i="11"/>
  <c r="H16" i="11"/>
  <c r="I16" i="11" s="1"/>
  <c r="P16" i="11" s="1"/>
  <c r="O15" i="11"/>
  <c r="H15" i="11"/>
  <c r="O24" i="10"/>
  <c r="H24" i="10"/>
  <c r="I24" i="10" s="1"/>
  <c r="O23" i="10"/>
  <c r="H23" i="10"/>
  <c r="O22" i="10"/>
  <c r="H22" i="10"/>
  <c r="I22" i="10" s="1"/>
  <c r="P22" i="10" s="1"/>
  <c r="O21" i="10"/>
  <c r="H21" i="10"/>
  <c r="O20" i="10"/>
  <c r="H20" i="10"/>
  <c r="I20" i="10" s="1"/>
  <c r="P20" i="10" s="1"/>
  <c r="O19" i="10"/>
  <c r="H19" i="10"/>
  <c r="O18" i="10"/>
  <c r="H18" i="10"/>
  <c r="I18" i="10" s="1"/>
  <c r="O17" i="10"/>
  <c r="H17" i="10"/>
  <c r="O16" i="10"/>
  <c r="H16" i="10"/>
  <c r="I16" i="10" s="1"/>
  <c r="O15" i="10"/>
  <c r="H15" i="10"/>
  <c r="O23" i="9"/>
  <c r="H23" i="9"/>
  <c r="O22" i="9"/>
  <c r="H22" i="9"/>
  <c r="O21" i="9"/>
  <c r="H21" i="9"/>
  <c r="O20" i="9"/>
  <c r="H20" i="9"/>
  <c r="O19" i="9"/>
  <c r="H19" i="9"/>
  <c r="O18" i="9"/>
  <c r="H18" i="9"/>
  <c r="O17" i="9"/>
  <c r="H17" i="9"/>
  <c r="O16" i="9"/>
  <c r="H16" i="9"/>
  <c r="O15" i="9"/>
  <c r="H15" i="9"/>
  <c r="O14" i="9"/>
  <c r="H14" i="9"/>
  <c r="H24" i="9"/>
  <c r="I24" i="9" s="1"/>
  <c r="O24" i="9"/>
  <c r="H25" i="9"/>
  <c r="I25" i="9" s="1"/>
  <c r="O25" i="9"/>
  <c r="H26" i="9"/>
  <c r="I26" i="9"/>
  <c r="O26" i="9"/>
  <c r="H27" i="9"/>
  <c r="I27" i="9" s="1"/>
  <c r="O27" i="9"/>
  <c r="H28" i="9"/>
  <c r="I28" i="9" s="1"/>
  <c r="O28" i="9"/>
  <c r="O22" i="8"/>
  <c r="H22" i="8"/>
  <c r="I22" i="8" s="1"/>
  <c r="P22" i="8" s="1"/>
  <c r="O21" i="8"/>
  <c r="I21" i="8"/>
  <c r="P21" i="8" s="1"/>
  <c r="H21" i="8"/>
  <c r="O20" i="8"/>
  <c r="H20" i="8"/>
  <c r="I20" i="8" s="1"/>
  <c r="O19" i="8"/>
  <c r="H19" i="8"/>
  <c r="I19" i="8" s="1"/>
  <c r="P19" i="8" s="1"/>
  <c r="O18" i="8"/>
  <c r="H18" i="8"/>
  <c r="I18" i="8" s="1"/>
  <c r="P18" i="8" s="1"/>
  <c r="O17" i="8"/>
  <c r="H17" i="8"/>
  <c r="I17" i="8" s="1"/>
  <c r="P17" i="8" s="1"/>
  <c r="O16" i="8"/>
  <c r="H16" i="8"/>
  <c r="I16" i="8" s="1"/>
  <c r="P16" i="8" s="1"/>
  <c r="O15" i="8"/>
  <c r="H15" i="8"/>
  <c r="O14" i="8"/>
  <c r="H14" i="8"/>
  <c r="I14" i="8" s="1"/>
  <c r="P14" i="8" s="1"/>
  <c r="O13" i="8"/>
  <c r="H13" i="8"/>
  <c r="P14" i="3" l="1"/>
  <c r="P18" i="3"/>
  <c r="P22" i="3"/>
  <c r="P20" i="8"/>
  <c r="P24" i="10"/>
  <c r="P17" i="12"/>
  <c r="P21" i="12"/>
  <c r="I15" i="12"/>
  <c r="P15" i="12" s="1"/>
  <c r="I17" i="12"/>
  <c r="I19" i="12"/>
  <c r="P19" i="12" s="1"/>
  <c r="I21" i="12"/>
  <c r="I23" i="12"/>
  <c r="P23" i="12" s="1"/>
  <c r="I17" i="3"/>
  <c r="P17" i="3" s="1"/>
  <c r="I21" i="3"/>
  <c r="P21" i="3" s="1"/>
  <c r="P15" i="3"/>
  <c r="P19" i="3"/>
  <c r="P23" i="3"/>
  <c r="P23" i="11"/>
  <c r="I15" i="11"/>
  <c r="P15" i="11" s="1"/>
  <c r="I17" i="11"/>
  <c r="P17" i="11" s="1"/>
  <c r="I19" i="11"/>
  <c r="P19" i="11" s="1"/>
  <c r="I21" i="11"/>
  <c r="P21" i="11" s="1"/>
  <c r="I23" i="11"/>
  <c r="P23" i="10"/>
  <c r="P18" i="10"/>
  <c r="I21" i="10"/>
  <c r="P21" i="10" s="1"/>
  <c r="P16" i="10"/>
  <c r="I15" i="10"/>
  <c r="P15" i="10" s="1"/>
  <c r="I17" i="10"/>
  <c r="P17" i="10" s="1"/>
  <c r="I19" i="10"/>
  <c r="P19" i="10" s="1"/>
  <c r="I23" i="10"/>
  <c r="I22" i="9"/>
  <c r="P22" i="9" s="1"/>
  <c r="I14" i="9"/>
  <c r="P14" i="9" s="1"/>
  <c r="I16" i="9"/>
  <c r="P16" i="9" s="1"/>
  <c r="I18" i="9"/>
  <c r="P18" i="9" s="1"/>
  <c r="I20" i="9"/>
  <c r="P20" i="9" s="1"/>
  <c r="I15" i="9"/>
  <c r="P15" i="9" s="1"/>
  <c r="I17" i="9"/>
  <c r="P17" i="9" s="1"/>
  <c r="I19" i="9"/>
  <c r="P19" i="9" s="1"/>
  <c r="I21" i="9"/>
  <c r="P21" i="9" s="1"/>
  <c r="I23" i="9"/>
  <c r="P23" i="9" s="1"/>
  <c r="P28" i="9"/>
  <c r="P25" i="9"/>
  <c r="P26" i="9"/>
  <c r="P27" i="9"/>
  <c r="P24" i="9"/>
  <c r="I13" i="8"/>
  <c r="P13" i="8" s="1"/>
  <c r="I15" i="8"/>
  <c r="P15" i="8" s="1"/>
  <c r="H31" i="12"/>
  <c r="H30" i="12"/>
  <c r="H29" i="12"/>
  <c r="H28" i="12"/>
  <c r="H27" i="12"/>
  <c r="H26" i="12"/>
  <c r="H25" i="12"/>
  <c r="H14" i="12"/>
  <c r="H13" i="12"/>
  <c r="H12" i="12"/>
  <c r="H31" i="3"/>
  <c r="H30" i="3"/>
  <c r="H29" i="3"/>
  <c r="H28" i="3"/>
  <c r="H27" i="3"/>
  <c r="H26" i="3"/>
  <c r="H25" i="3"/>
  <c r="H24" i="3"/>
  <c r="H13" i="3"/>
  <c r="H12" i="3"/>
  <c r="H31" i="11"/>
  <c r="H30" i="11"/>
  <c r="H29" i="11"/>
  <c r="H28" i="11"/>
  <c r="H27" i="11"/>
  <c r="H26" i="11"/>
  <c r="H25" i="11"/>
  <c r="H14" i="11"/>
  <c r="H13" i="11"/>
  <c r="H12" i="11"/>
  <c r="H31" i="10"/>
  <c r="H30" i="10"/>
  <c r="H29" i="10"/>
  <c r="H28" i="10"/>
  <c r="H27" i="10"/>
  <c r="H26" i="10"/>
  <c r="H25" i="10"/>
  <c r="H14" i="10"/>
  <c r="H13" i="10"/>
  <c r="H12" i="10"/>
  <c r="H31" i="9"/>
  <c r="H30" i="9"/>
  <c r="H29" i="9"/>
  <c r="H13" i="9"/>
  <c r="H12" i="9"/>
  <c r="H31" i="8"/>
  <c r="H30" i="8"/>
  <c r="H29" i="8"/>
  <c r="H28" i="8"/>
  <c r="H27" i="8"/>
  <c r="H26" i="8"/>
  <c r="H25" i="8"/>
  <c r="H24" i="8"/>
  <c r="H23" i="8"/>
  <c r="H12" i="8"/>
  <c r="A14" i="13" l="1"/>
  <c r="A13" i="13"/>
  <c r="A12" i="13"/>
  <c r="A11" i="13"/>
  <c r="A10" i="13"/>
  <c r="A9" i="13"/>
  <c r="B3" i="13"/>
  <c r="D4" i="12"/>
  <c r="D4" i="3"/>
  <c r="D4" i="11"/>
  <c r="D4" i="10"/>
  <c r="D4" i="9"/>
  <c r="E10" i="13"/>
  <c r="I10" i="13"/>
  <c r="D11" i="13"/>
  <c r="E11" i="13"/>
  <c r="L11" i="13"/>
  <c r="D12" i="13"/>
  <c r="E12" i="13"/>
  <c r="H12" i="13"/>
  <c r="D13" i="13"/>
  <c r="E13" i="13"/>
  <c r="F13" i="13"/>
  <c r="J13" i="13"/>
  <c r="K13" i="13"/>
  <c r="D14" i="13"/>
  <c r="E14" i="13"/>
  <c r="H14" i="13"/>
  <c r="J14" i="13"/>
  <c r="C14" i="13"/>
  <c r="C13" i="13"/>
  <c r="C12" i="13"/>
  <c r="C11" i="13"/>
  <c r="B14" i="13"/>
  <c r="B13" i="13"/>
  <c r="B12" i="13"/>
  <c r="B11" i="13"/>
  <c r="G32" i="12"/>
  <c r="F32" i="12"/>
  <c r="E32" i="12"/>
  <c r="D32" i="12"/>
  <c r="G32" i="3"/>
  <c r="F32" i="3"/>
  <c r="E32" i="3"/>
  <c r="D32" i="3"/>
  <c r="G32" i="11"/>
  <c r="F32" i="11"/>
  <c r="E32" i="11"/>
  <c r="D32" i="11"/>
  <c r="G32" i="10"/>
  <c r="F32" i="10"/>
  <c r="E32" i="10"/>
  <c r="D32" i="10"/>
  <c r="G32" i="9"/>
  <c r="F32" i="9"/>
  <c r="D10" i="13" s="1"/>
  <c r="E32" i="9"/>
  <c r="C10" i="13" s="1"/>
  <c r="D32" i="9"/>
  <c r="B10" i="13" s="1"/>
  <c r="G32" i="8"/>
  <c r="E9" i="13" s="1"/>
  <c r="F32" i="8"/>
  <c r="D9" i="13" s="1"/>
  <c r="E32" i="8"/>
  <c r="C9" i="13" s="1"/>
  <c r="D32" i="8"/>
  <c r="B9" i="13" s="1"/>
  <c r="N32" i="12"/>
  <c r="L14" i="13" s="1"/>
  <c r="M32" i="12"/>
  <c r="K14" i="13" s="1"/>
  <c r="L32" i="12"/>
  <c r="K32" i="12"/>
  <c r="I14" i="13" s="1"/>
  <c r="J32" i="12"/>
  <c r="O31" i="12"/>
  <c r="P31" i="12" s="1"/>
  <c r="I31" i="12"/>
  <c r="O30" i="12"/>
  <c r="I30" i="12"/>
  <c r="P30" i="12" s="1"/>
  <c r="O29" i="12"/>
  <c r="I29" i="12"/>
  <c r="O28" i="12"/>
  <c r="I28" i="12"/>
  <c r="O27" i="12"/>
  <c r="I27" i="12"/>
  <c r="O26" i="12"/>
  <c r="I26" i="12"/>
  <c r="O25" i="12"/>
  <c r="I25" i="12"/>
  <c r="O14" i="12"/>
  <c r="O13" i="12"/>
  <c r="O12" i="12"/>
  <c r="H32" i="12"/>
  <c r="F14" i="13" s="1"/>
  <c r="N32" i="11"/>
  <c r="L12" i="13" s="1"/>
  <c r="M32" i="11"/>
  <c r="K12" i="13" s="1"/>
  <c r="L32" i="11"/>
  <c r="J12" i="13" s="1"/>
  <c r="K32" i="11"/>
  <c r="I12" i="13" s="1"/>
  <c r="J32" i="11"/>
  <c r="O31" i="11"/>
  <c r="I31" i="11"/>
  <c r="P31" i="11" s="1"/>
  <c r="O30" i="11"/>
  <c r="I30" i="11"/>
  <c r="O29" i="11"/>
  <c r="I29" i="11"/>
  <c r="O28" i="11"/>
  <c r="I28" i="11"/>
  <c r="O27" i="11"/>
  <c r="I27" i="11"/>
  <c r="O26" i="11"/>
  <c r="I26" i="11"/>
  <c r="P26" i="11"/>
  <c r="O25" i="11"/>
  <c r="I25" i="11"/>
  <c r="O14" i="11"/>
  <c r="O13" i="11"/>
  <c r="O12" i="11"/>
  <c r="H32" i="11"/>
  <c r="F12" i="13" s="1"/>
  <c r="N32" i="10"/>
  <c r="M32" i="10"/>
  <c r="K11" i="13" s="1"/>
  <c r="L32" i="10"/>
  <c r="J11" i="13" s="1"/>
  <c r="K32" i="10"/>
  <c r="I11" i="13" s="1"/>
  <c r="J32" i="10"/>
  <c r="H11" i="13" s="1"/>
  <c r="O31" i="10"/>
  <c r="I31" i="10"/>
  <c r="O30" i="10"/>
  <c r="I30" i="10"/>
  <c r="O29" i="10"/>
  <c r="I29" i="10"/>
  <c r="O28" i="10"/>
  <c r="I28" i="10"/>
  <c r="O27" i="10"/>
  <c r="I27" i="10"/>
  <c r="O26" i="10"/>
  <c r="I26" i="10"/>
  <c r="O25" i="10"/>
  <c r="O14" i="10"/>
  <c r="O13" i="10"/>
  <c r="O12" i="10"/>
  <c r="H32" i="10"/>
  <c r="F11" i="13" s="1"/>
  <c r="N32" i="9"/>
  <c r="L10" i="13" s="1"/>
  <c r="M32" i="9"/>
  <c r="K10" i="13" s="1"/>
  <c r="L32" i="9"/>
  <c r="J10" i="13" s="1"/>
  <c r="K32" i="9"/>
  <c r="J32" i="9"/>
  <c r="H10" i="13" s="1"/>
  <c r="O31" i="9"/>
  <c r="I31" i="9"/>
  <c r="O30" i="9"/>
  <c r="I30" i="9"/>
  <c r="P30" i="9" s="1"/>
  <c r="O29" i="9"/>
  <c r="I29" i="9"/>
  <c r="O13" i="9"/>
  <c r="O12" i="9"/>
  <c r="H32" i="9"/>
  <c r="F10" i="13" s="1"/>
  <c r="N32" i="8"/>
  <c r="L9" i="13" s="1"/>
  <c r="M32" i="8"/>
  <c r="K9" i="13" s="1"/>
  <c r="L32" i="8"/>
  <c r="J9" i="13" s="1"/>
  <c r="K32" i="8"/>
  <c r="I9" i="13" s="1"/>
  <c r="J32" i="8"/>
  <c r="H9" i="13" s="1"/>
  <c r="O31" i="8"/>
  <c r="I31" i="8"/>
  <c r="P31" i="8" s="1"/>
  <c r="O30" i="8"/>
  <c r="I30" i="8"/>
  <c r="O29" i="8"/>
  <c r="I29" i="8"/>
  <c r="O28" i="8"/>
  <c r="I28" i="8"/>
  <c r="O27" i="8"/>
  <c r="I27" i="8"/>
  <c r="O26" i="8"/>
  <c r="I26" i="8"/>
  <c r="O25" i="8"/>
  <c r="I25" i="8"/>
  <c r="O24" i="8"/>
  <c r="O23" i="8"/>
  <c r="O12" i="8"/>
  <c r="H32" i="8"/>
  <c r="F9" i="13" s="1"/>
  <c r="N32" i="3"/>
  <c r="L13" i="13" s="1"/>
  <c r="M32" i="3"/>
  <c r="L32" i="3"/>
  <c r="K32" i="3"/>
  <c r="I13" i="13" s="1"/>
  <c r="J32" i="3"/>
  <c r="H13" i="13" s="1"/>
  <c r="H32" i="3"/>
  <c r="O31" i="3"/>
  <c r="O30" i="3"/>
  <c r="O29" i="3"/>
  <c r="O28" i="3"/>
  <c r="O27" i="3"/>
  <c r="O26" i="3"/>
  <c r="O25" i="3"/>
  <c r="O24" i="3"/>
  <c r="O13" i="3"/>
  <c r="O12" i="3"/>
  <c r="I12" i="3"/>
  <c r="P28" i="10" l="1"/>
  <c r="P28" i="12"/>
  <c r="P25" i="12"/>
  <c r="P12" i="3"/>
  <c r="P28" i="11"/>
  <c r="P30" i="11"/>
  <c r="P27" i="11"/>
  <c r="P29" i="10"/>
  <c r="P30" i="10"/>
  <c r="P29" i="9"/>
  <c r="D15" i="13"/>
  <c r="P29" i="8"/>
  <c r="J15" i="13"/>
  <c r="P25" i="8"/>
  <c r="P30" i="8"/>
  <c r="E15" i="13"/>
  <c r="P29" i="11"/>
  <c r="P27" i="8"/>
  <c r="O32" i="9"/>
  <c r="M10" i="13" s="1"/>
  <c r="P27" i="10"/>
  <c r="O32" i="12"/>
  <c r="M14" i="13" s="1"/>
  <c r="P27" i="12"/>
  <c r="P29" i="12"/>
  <c r="P26" i="8"/>
  <c r="P28" i="8"/>
  <c r="P31" i="9"/>
  <c r="P26" i="10"/>
  <c r="P31" i="10"/>
  <c r="P25" i="11"/>
  <c r="P26" i="12"/>
  <c r="O32" i="3"/>
  <c r="M13" i="13" s="1"/>
  <c r="O32" i="11"/>
  <c r="M12" i="13" s="1"/>
  <c r="O32" i="10"/>
  <c r="M11" i="13" s="1"/>
  <c r="F15" i="13"/>
  <c r="O32" i="8"/>
  <c r="M9" i="13" s="1"/>
  <c r="C15" i="13"/>
  <c r="B15" i="13"/>
  <c r="K15" i="13"/>
  <c r="H15" i="13"/>
  <c r="L15" i="13"/>
  <c r="I15" i="13"/>
  <c r="I12" i="12"/>
  <c r="I14" i="12"/>
  <c r="P14" i="12" s="1"/>
  <c r="I13" i="12"/>
  <c r="P13" i="12" s="1"/>
  <c r="I13" i="11"/>
  <c r="P13" i="11" s="1"/>
  <c r="I12" i="11"/>
  <c r="I14" i="11"/>
  <c r="P14" i="11" s="1"/>
  <c r="I12" i="10"/>
  <c r="P12" i="10" s="1"/>
  <c r="I14" i="10"/>
  <c r="P14" i="10" s="1"/>
  <c r="I13" i="10"/>
  <c r="P13" i="10" s="1"/>
  <c r="I25" i="10"/>
  <c r="P25" i="10" s="1"/>
  <c r="I12" i="9"/>
  <c r="I13" i="9"/>
  <c r="P13" i="9" s="1"/>
  <c r="I23" i="8"/>
  <c r="P23" i="8" s="1"/>
  <c r="I12" i="8"/>
  <c r="I24" i="8"/>
  <c r="P24" i="8" s="1"/>
  <c r="I13" i="3"/>
  <c r="I24" i="3"/>
  <c r="P24" i="3" s="1"/>
  <c r="I25" i="3"/>
  <c r="P25" i="3" s="1"/>
  <c r="I26" i="3"/>
  <c r="P26" i="3" s="1"/>
  <c r="I27" i="3"/>
  <c r="P27" i="3" s="1"/>
  <c r="I28" i="3"/>
  <c r="P28" i="3" s="1"/>
  <c r="I29" i="3"/>
  <c r="P29" i="3" s="1"/>
  <c r="I30" i="3"/>
  <c r="P30" i="3" s="1"/>
  <c r="I31" i="3"/>
  <c r="P31" i="3" s="1"/>
  <c r="M15" i="13" l="1"/>
  <c r="P13" i="3"/>
  <c r="P32" i="3" s="1"/>
  <c r="I32" i="3"/>
  <c r="G13" i="13" s="1"/>
  <c r="N13" i="13" s="1"/>
  <c r="I32" i="11"/>
  <c r="G12" i="13" s="1"/>
  <c r="N12" i="13" s="1"/>
  <c r="I32" i="10"/>
  <c r="G11" i="13" s="1"/>
  <c r="N11" i="13" s="1"/>
  <c r="I32" i="9"/>
  <c r="G10" i="13" s="1"/>
  <c r="N10" i="13" s="1"/>
  <c r="I32" i="8"/>
  <c r="G9" i="13" s="1"/>
  <c r="N9" i="13" s="1"/>
  <c r="I32" i="12"/>
  <c r="G14" i="13" s="1"/>
  <c r="N14" i="13" s="1"/>
  <c r="P12" i="12"/>
  <c r="P32" i="12" s="1"/>
  <c r="P12" i="11"/>
  <c r="P32" i="11" s="1"/>
  <c r="P32" i="10"/>
  <c r="P12" i="9"/>
  <c r="P32" i="9" s="1"/>
  <c r="P12" i="8"/>
  <c r="P32" i="8" s="1"/>
  <c r="N15" i="13" l="1"/>
  <c r="G15" i="13"/>
</calcChain>
</file>

<file path=xl/sharedStrings.xml><?xml version="1.0" encoding="utf-8"?>
<sst xmlns="http://schemas.openxmlformats.org/spreadsheetml/2006/main" count="212" uniqueCount="47">
  <si>
    <t>Monatssatz</t>
  </si>
  <si>
    <t>Stundensatz</t>
  </si>
  <si>
    <t>Leistungsgruppe</t>
  </si>
  <si>
    <t>Bezeichnung</t>
  </si>
  <si>
    <t>Definition</t>
  </si>
  <si>
    <t>Fachkräfte</t>
  </si>
  <si>
    <t>(max. 1.720 Std./Jahr)</t>
  </si>
  <si>
    <t>Anzahl Stunden</t>
  </si>
  <si>
    <t>Bauleistungen</t>
  </si>
  <si>
    <t>Lieferungen</t>
  </si>
  <si>
    <t>Dienstleistungen</t>
  </si>
  <si>
    <t>Direkte Sachausgaben</t>
  </si>
  <si>
    <t>Mitarbeitende mit hoch komplexen Tätigkeiten, die ein entsprechend hohes Kenntnis- und Fertigkeitsniveau erfordern. Dazu zählen etwa Entwicklungs-, Forschungs- und Diagnosetätigkeiten, Wissensvermittlung sowie Leitungs- und Führungsaufgaben innerhalb eines (großen) Unternehmens. In der Regel ist eine mindestens vierjährige Hochschulausbildung und/oder eine entsprechende Berufserfahrung vorausgesetzt. Typischerweise erfordern diese Tätigkeiten einen Hochschulabschluss (Master, Diplom, Staatsexamen, Promotion etc.).</t>
  </si>
  <si>
    <t>Mitarbeitende mit komplexen Spezialistentätigkeiten. Die Anforderungen an das Fachwissen sind höher als bei Fachkräften (Leistungsgruppe 3) einzustufen. Sie befähigen häufig zur Bewältigung gehobener Fach- und Führungsaufgaben. Üblicherweise wird eine Meister- oder Technikerausbildung beziehungsweise ein gleichwertiger Fachschul- oder Hochschulabschluss vorausgesetzt.</t>
  </si>
  <si>
    <t>Mitarbeitende mit fachlich ausgerichteten Tätigkeiten. Fundierte Fachkenntnisse und Fertigkeiten einer Fachkraft werden vorausgesetzt. Üblicherweise liegt der Abschluss einer zwei- bis dreijährigen Berufsausbildung oder eines vergleichbaren berufsqualifizierenden Abschlusses vor.</t>
  </si>
  <si>
    <t>Mitarbeitende mit Helfer- und Anlerntätigkeiten. Es handelt sich um einfache und meist wenig komplexe Tätigkeiten, für die in der Regel keine oder nur geringe Fachkenntnisse erforderlich sind.</t>
  </si>
  <si>
    <t>Expertinnen und Experten</t>
  </si>
  <si>
    <t>Spezialistinnen und Spezialisten</t>
  </si>
  <si>
    <t>Helferinnen und Helfer</t>
  </si>
  <si>
    <t>Arbeits-, Zeit- und Ausgabenplan (AZA)</t>
  </si>
  <si>
    <t>Projekttittel:</t>
  </si>
  <si>
    <t>Unternehmen/Institution:</t>
  </si>
  <si>
    <t>Arbeitspakete</t>
  </si>
  <si>
    <t>lfd. Nr.</t>
  </si>
  <si>
    <t xml:space="preserve">Bezeichnung </t>
  </si>
  <si>
    <t>Dauer (Monate)</t>
  </si>
  <si>
    <t>Personal</t>
  </si>
  <si>
    <t>LG 1</t>
  </si>
  <si>
    <t>LG 2</t>
  </si>
  <si>
    <t>LG 3</t>
  </si>
  <si>
    <t>LG 4</t>
  </si>
  <si>
    <t>Personalausgaben</t>
  </si>
  <si>
    <t>Gemeinausgaben</t>
  </si>
  <si>
    <t>(pauschal)</t>
  </si>
  <si>
    <t>Gemeinausgaben (pauschal)</t>
  </si>
  <si>
    <r>
      <t xml:space="preserve">Sachausgabenpauschale </t>
    </r>
    <r>
      <rPr>
        <sz val="11"/>
        <color theme="1"/>
        <rFont val="Calibri"/>
        <family val="2"/>
        <scheme val="minor"/>
      </rPr>
      <t>(falls "Ja" keine Eintragungen unter Sachausgaben vornehmen)</t>
    </r>
  </si>
  <si>
    <t>Reisen</t>
  </si>
  <si>
    <t>Grunderwerb</t>
  </si>
  <si>
    <t>(nur auszufüllen, falls nicht die Sachausgabenpauschale gewählt wird)</t>
  </si>
  <si>
    <t>Summe Sachausgaben</t>
  </si>
  <si>
    <t>Summe 
Ausgaben</t>
  </si>
  <si>
    <t>Gesamtsumme</t>
  </si>
  <si>
    <t>(pro Beteiligte am Verbundvorhaben ist ein Blatt auszufüllen, Eintragungen bitte nur in den grünen Feldern vornehmen)</t>
  </si>
  <si>
    <t>Unternehmen/Institution</t>
  </si>
  <si>
    <t>Arbeits-, Zeit- und Ausgabenplan (AZA) - Zusammenfassung -</t>
  </si>
  <si>
    <t>Pauschalen für Personalausgaben im Geltungsbereich der EFRE/JTF-Rahmenrichtlinie 
für Bewilligungen im Zeitraum 1. Juli 2023 bis 30. Juni 2024</t>
  </si>
  <si>
    <t>Für die gesamte Laufzeit eines Vorhabens sind die Sätze anzuwenden, die zum Zeitpunkt des Eingangs des Zuwendungsantrags galten.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</si>
</sst>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Protection="1">
      <protection locked="0"/>
    </xf>
    <xf numFmtId="0" fontId="0" fillId="3" borderId="1" xfId="0" applyFill="1" applyBorder="1" applyAlignment="1" applyProtection="1">
      <protection locked="0"/>
    </xf>
    <xf numFmtId="164" fontId="0" fillId="3" borderId="4" xfId="0" applyNumberFormat="1" applyFill="1" applyBorder="1" applyAlignment="1" applyProtection="1"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quotePrefix="1" applyFont="1" applyProtection="1"/>
    <xf numFmtId="0" fontId="2" fillId="0" borderId="8" xfId="0" applyFont="1" applyBorder="1" applyAlignment="1" applyProtection="1">
      <alignment horizontal="left"/>
    </xf>
    <xf numFmtId="0" fontId="2" fillId="0" borderId="10" xfId="0" applyFont="1" applyBorder="1" applyAlignment="1" applyProtection="1">
      <alignment horizontal="left"/>
    </xf>
    <xf numFmtId="0" fontId="2" fillId="0" borderId="11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0" fillId="0" borderId="14" xfId="0" applyBorder="1" applyProtection="1"/>
    <xf numFmtId="164" fontId="2" fillId="2" borderId="3" xfId="0" applyNumberFormat="1" applyFont="1" applyFill="1" applyBorder="1" applyAlignment="1" applyProtection="1">
      <alignment horizontal="center"/>
    </xf>
    <xf numFmtId="164" fontId="2" fillId="2" borderId="7" xfId="0" applyNumberFormat="1" applyFont="1" applyFill="1" applyBorder="1" applyAlignment="1" applyProtection="1">
      <alignment horizontal="center"/>
    </xf>
    <xf numFmtId="164" fontId="2" fillId="2" borderId="1" xfId="0" applyNumberFormat="1" applyFont="1" applyFill="1" applyBorder="1" applyProtection="1"/>
    <xf numFmtId="164" fontId="2" fillId="4" borderId="1" xfId="0" applyNumberFormat="1" applyFont="1" applyFill="1" applyBorder="1" applyProtection="1"/>
    <xf numFmtId="0" fontId="2" fillId="4" borderId="1" xfId="0" applyFont="1" applyFill="1" applyBorder="1" applyAlignment="1" applyProtection="1">
      <alignment vertical="center" wrapText="1"/>
    </xf>
    <xf numFmtId="0" fontId="0" fillId="2" borderId="1" xfId="0" applyNumberFormat="1" applyFont="1" applyFill="1" applyBorder="1" applyAlignment="1" applyProtection="1">
      <alignment horizontal="left"/>
    </xf>
    <xf numFmtId="0" fontId="0" fillId="2" borderId="1" xfId="0" applyNumberFormat="1" applyFont="1" applyFill="1" applyBorder="1" applyAlignment="1" applyProtection="1"/>
    <xf numFmtId="164" fontId="0" fillId="2" borderId="1" xfId="0" applyNumberFormat="1" applyFont="1" applyFill="1" applyBorder="1" applyProtection="1"/>
    <xf numFmtId="0" fontId="2" fillId="4" borderId="8" xfId="0" applyFont="1" applyFill="1" applyBorder="1" applyAlignment="1" applyProtection="1">
      <alignment vertical="center" wrapText="1"/>
    </xf>
    <xf numFmtId="0" fontId="2" fillId="0" borderId="2" xfId="0" applyFont="1" applyBorder="1" applyAlignment="1" applyProtection="1">
      <alignment horizontal="center"/>
    </xf>
    <xf numFmtId="0" fontId="0" fillId="0" borderId="4" xfId="0" applyBorder="1" applyAlignment="1" applyProtection="1">
      <alignment horizont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164" fontId="0" fillId="0" borderId="1" xfId="0" applyNumberFormat="1" applyBorder="1" applyAlignment="1" applyProtection="1">
      <alignment horizontal="center" vertical="center"/>
    </xf>
    <xf numFmtId="0" fontId="4" fillId="0" borderId="0" xfId="0" applyFont="1" applyAlignment="1" applyProtection="1"/>
    <xf numFmtId="0" fontId="0" fillId="0" borderId="0" xfId="0" applyAlignment="1" applyProtection="1"/>
    <xf numFmtId="0" fontId="2" fillId="0" borderId="8" xfId="0" applyFont="1" applyBorder="1" applyAlignment="1" applyProtection="1">
      <alignment horizontal="left"/>
    </xf>
    <xf numFmtId="0" fontId="2" fillId="0" borderId="10" xfId="0" applyFont="1" applyBorder="1" applyAlignment="1" applyProtection="1">
      <alignment horizontal="left"/>
    </xf>
    <xf numFmtId="0" fontId="2" fillId="0" borderId="11" xfId="0" applyFont="1" applyBorder="1" applyAlignment="1" applyProtection="1">
      <alignment horizontal="left"/>
    </xf>
    <xf numFmtId="0" fontId="0" fillId="3" borderId="8" xfId="0" applyFill="1" applyBorder="1" applyAlignment="1" applyProtection="1">
      <alignment horizontal="left"/>
      <protection locked="0"/>
    </xf>
    <xf numFmtId="0" fontId="0" fillId="3" borderId="10" xfId="0" applyFill="1" applyBorder="1" applyAlignment="1" applyProtection="1">
      <alignment horizontal="left"/>
      <protection locked="0"/>
    </xf>
    <xf numFmtId="0" fontId="0" fillId="3" borderId="11" xfId="0" applyFill="1" applyBorder="1" applyAlignment="1" applyProtection="1">
      <alignment horizontal="left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center"/>
      <protection locked="0"/>
    </xf>
    <xf numFmtId="0" fontId="0" fillId="3" borderId="11" xfId="0" applyFill="1" applyBorder="1" applyAlignment="1" applyProtection="1">
      <alignment horizontal="center"/>
      <protection locked="0"/>
    </xf>
    <xf numFmtId="0" fontId="2" fillId="4" borderId="8" xfId="0" applyFont="1" applyFill="1" applyBorder="1" applyAlignment="1" applyProtection="1">
      <alignment horizontal="left" vertical="center" wrapText="1"/>
    </xf>
    <xf numFmtId="0" fontId="2" fillId="4" borderId="10" xfId="0" applyFont="1" applyFill="1" applyBorder="1" applyAlignment="1" applyProtection="1">
      <alignment horizontal="left" vertical="center" wrapText="1"/>
    </xf>
    <xf numFmtId="164" fontId="2" fillId="2" borderId="5" xfId="0" applyNumberFormat="1" applyFont="1" applyFill="1" applyBorder="1" applyAlignment="1" applyProtection="1">
      <alignment horizontal="center"/>
    </xf>
    <xf numFmtId="164" fontId="2" fillId="2" borderId="13" xfId="0" applyNumberFormat="1" applyFont="1" applyFill="1" applyBorder="1" applyAlignment="1" applyProtection="1">
      <alignment horizontal="center"/>
    </xf>
    <xf numFmtId="164" fontId="2" fillId="2" borderId="2" xfId="0" applyNumberFormat="1" applyFont="1" applyFill="1" applyBorder="1" applyAlignment="1" applyProtection="1">
      <alignment horizontal="center" vertical="center" wrapText="1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164" fontId="2" fillId="2" borderId="4" xfId="0" applyNumberFormat="1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0" fillId="2" borderId="6" xfId="0" applyFont="1" applyFill="1" applyBorder="1" applyAlignment="1" applyProtection="1">
      <alignment horizontal="center" vertical="center"/>
    </xf>
    <xf numFmtId="0" fontId="0" fillId="2" borderId="3" xfId="0" applyFont="1" applyFill="1" applyBorder="1" applyAlignment="1" applyProtection="1">
      <alignment horizontal="center" vertical="center"/>
    </xf>
    <xf numFmtId="0" fontId="0" fillId="2" borderId="4" xfId="0" applyFont="1" applyFill="1" applyBorder="1" applyAlignment="1" applyProtection="1">
      <alignment horizontal="center" vertical="center"/>
    </xf>
    <xf numFmtId="0" fontId="0" fillId="2" borderId="9" xfId="0" applyFont="1" applyFill="1" applyBorder="1" applyAlignment="1" applyProtection="1">
      <alignment horizontal="center" wrapText="1"/>
    </xf>
    <xf numFmtId="164" fontId="0" fillId="2" borderId="6" xfId="0" applyNumberFormat="1" applyFont="1" applyFill="1" applyBorder="1" applyAlignment="1" applyProtection="1">
      <alignment horizontal="center"/>
    </xf>
    <xf numFmtId="164" fontId="0" fillId="2" borderId="0" xfId="0" applyNumberFormat="1" applyFont="1" applyFill="1" applyBorder="1" applyAlignment="1" applyProtection="1">
      <alignment horizontal="center"/>
    </xf>
    <xf numFmtId="164" fontId="0" fillId="2" borderId="9" xfId="0" applyNumberFormat="1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center"/>
    </xf>
    <xf numFmtId="0" fontId="2" fillId="2" borderId="13" xfId="0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/>
    </xf>
    <xf numFmtId="164" fontId="2" fillId="2" borderId="12" xfId="0" applyNumberFormat="1" applyFont="1" applyFill="1" applyBorder="1" applyAlignment="1" applyProtection="1">
      <alignment horizontal="center"/>
    </xf>
    <xf numFmtId="164" fontId="2" fillId="2" borderId="2" xfId="0" applyNumberFormat="1" applyFont="1" applyFill="1" applyBorder="1" applyAlignment="1" applyProtection="1">
      <alignment horizontal="center" vertical="center"/>
    </xf>
    <xf numFmtId="164" fontId="2" fillId="2" borderId="3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0" fillId="2" borderId="8" xfId="0" applyNumberFormat="1" applyFont="1" applyFill="1" applyBorder="1" applyAlignment="1" applyProtection="1">
      <alignment horizontal="left"/>
    </xf>
    <xf numFmtId="0" fontId="0" fillId="2" borderId="10" xfId="0" applyNumberFormat="1" applyFont="1" applyFill="1" applyBorder="1" applyAlignment="1" applyProtection="1">
      <alignment horizontal="left"/>
    </xf>
    <xf numFmtId="0" fontId="0" fillId="2" borderId="11" xfId="0" applyNumberFormat="1" applyFont="1" applyFill="1" applyBorder="1" applyAlignment="1" applyProtection="1">
      <alignment horizontal="left"/>
    </xf>
    <xf numFmtId="164" fontId="2" fillId="2" borderId="5" xfId="0" applyNumberFormat="1" applyFont="1" applyFill="1" applyBorder="1" applyAlignment="1" applyProtection="1">
      <alignment horizontal="center" vertical="center"/>
    </xf>
    <xf numFmtId="164" fontId="2" fillId="2" borderId="13" xfId="0" applyNumberFormat="1" applyFont="1" applyFill="1" applyBorder="1" applyAlignment="1" applyProtection="1">
      <alignment horizontal="center" vertical="center"/>
    </xf>
    <xf numFmtId="164" fontId="2" fillId="2" borderId="12" xfId="0" applyNumberFormat="1" applyFont="1" applyFill="1" applyBorder="1" applyAlignment="1" applyProtection="1">
      <alignment horizontal="center" vertical="center"/>
    </xf>
    <xf numFmtId="164" fontId="2" fillId="2" borderId="6" xfId="0" applyNumberFormat="1" applyFont="1" applyFill="1" applyBorder="1" applyAlignment="1" applyProtection="1">
      <alignment horizontal="center" vertical="center"/>
    </xf>
    <xf numFmtId="164" fontId="2" fillId="2" borderId="0" xfId="0" applyNumberFormat="1" applyFont="1" applyFill="1" applyBorder="1" applyAlignment="1" applyProtection="1">
      <alignment horizontal="center" vertical="center"/>
    </xf>
    <xf numFmtId="164" fontId="2" fillId="2" borderId="9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</cellXfs>
  <cellStyles count="4">
    <cellStyle name="Komma 2" xfId="3"/>
    <cellStyle name="Standard" xfId="0" builtinId="0"/>
    <cellStyle name="Standard 2" xfId="2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P32"/>
  <sheetViews>
    <sheetView tabSelected="1" workbookViewId="0">
      <selection activeCell="D4" sqref="D4:I4"/>
    </sheetView>
  </sheetViews>
  <sheetFormatPr baseColWidth="10" defaultRowHeight="15" x14ac:dyDescent="0.25"/>
  <cols>
    <col min="1" max="1" width="7.140625" style="1" customWidth="1"/>
    <col min="2" max="2" width="66.140625" style="1" customWidth="1"/>
    <col min="3" max="3" width="9.140625" style="1" customWidth="1"/>
    <col min="4" max="4" width="6" style="1" bestFit="1" customWidth="1"/>
    <col min="5" max="7" width="6" style="1" customWidth="1"/>
    <col min="8" max="8" width="17.28515625" style="1" bestFit="1" customWidth="1"/>
    <col min="9" max="16" width="17.28515625" style="1" customWidth="1"/>
    <col min="17" max="16384" width="11.42578125" style="1"/>
  </cols>
  <sheetData>
    <row r="1" spans="1:16" ht="28.5" x14ac:dyDescent="0.45">
      <c r="A1" s="4" t="s">
        <v>19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A2" s="6" t="s">
        <v>42</v>
      </c>
      <c r="B2" s="6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5">
      <c r="A4" s="30" t="s">
        <v>20</v>
      </c>
      <c r="B4" s="31"/>
      <c r="C4" s="32"/>
      <c r="D4" s="33"/>
      <c r="E4" s="34"/>
      <c r="F4" s="34"/>
      <c r="G4" s="34"/>
      <c r="H4" s="34"/>
      <c r="I4" s="35"/>
      <c r="J4" s="5"/>
      <c r="K4" s="5"/>
      <c r="L4" s="5"/>
      <c r="M4" s="5"/>
      <c r="N4" s="5"/>
      <c r="O4" s="5"/>
      <c r="P4" s="5"/>
    </row>
    <row r="5" spans="1:16" x14ac:dyDescent="0.25">
      <c r="A5" s="30" t="s">
        <v>21</v>
      </c>
      <c r="B5" s="31"/>
      <c r="C5" s="32"/>
      <c r="D5" s="33"/>
      <c r="E5" s="34"/>
      <c r="F5" s="34"/>
      <c r="G5" s="34"/>
      <c r="H5" s="34"/>
      <c r="I5" s="35"/>
      <c r="J5" s="5"/>
      <c r="K5" s="5"/>
      <c r="L5" s="5"/>
      <c r="M5" s="5"/>
      <c r="N5" s="5"/>
      <c r="O5" s="5"/>
      <c r="P5" s="5"/>
    </row>
    <row r="6" spans="1:16" x14ac:dyDescent="0.25">
      <c r="A6" s="7" t="s">
        <v>35</v>
      </c>
      <c r="B6" s="8"/>
      <c r="C6" s="9"/>
      <c r="D6" s="36"/>
      <c r="E6" s="37"/>
      <c r="F6" s="37"/>
      <c r="G6" s="37"/>
      <c r="H6" s="37"/>
      <c r="I6" s="38"/>
      <c r="J6" s="5"/>
      <c r="K6" s="5"/>
      <c r="L6" s="5"/>
      <c r="M6" s="5"/>
      <c r="N6" s="5"/>
      <c r="O6" s="5"/>
      <c r="P6" s="5"/>
    </row>
    <row r="7" spans="1:16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5"/>
      <c r="B8" s="5"/>
      <c r="C8" s="5"/>
      <c r="D8" s="10"/>
      <c r="E8" s="10"/>
      <c r="F8" s="10"/>
      <c r="G8" s="10"/>
      <c r="H8" s="11"/>
      <c r="I8" s="12"/>
      <c r="J8" s="5"/>
      <c r="K8" s="5"/>
      <c r="L8" s="5"/>
      <c r="M8" s="5"/>
      <c r="N8" s="5"/>
      <c r="O8" s="5"/>
      <c r="P8" s="5"/>
    </row>
    <row r="9" spans="1:16" x14ac:dyDescent="0.25">
      <c r="A9" s="56" t="s">
        <v>22</v>
      </c>
      <c r="B9" s="57"/>
      <c r="C9" s="58"/>
      <c r="D9" s="41" t="s">
        <v>26</v>
      </c>
      <c r="E9" s="42"/>
      <c r="F9" s="42"/>
      <c r="G9" s="59"/>
      <c r="H9" s="60" t="s">
        <v>31</v>
      </c>
      <c r="I9" s="43" t="s">
        <v>34</v>
      </c>
      <c r="J9" s="41" t="s">
        <v>11</v>
      </c>
      <c r="K9" s="42"/>
      <c r="L9" s="42"/>
      <c r="M9" s="42"/>
      <c r="N9" s="42"/>
      <c r="O9" s="43" t="s">
        <v>39</v>
      </c>
      <c r="P9" s="46" t="s">
        <v>40</v>
      </c>
    </row>
    <row r="10" spans="1:16" x14ac:dyDescent="0.25">
      <c r="A10" s="49" t="s">
        <v>23</v>
      </c>
      <c r="B10" s="50" t="s">
        <v>24</v>
      </c>
      <c r="C10" s="52" t="s">
        <v>25</v>
      </c>
      <c r="D10" s="53" t="s">
        <v>7</v>
      </c>
      <c r="E10" s="54"/>
      <c r="F10" s="54"/>
      <c r="G10" s="55"/>
      <c r="H10" s="61"/>
      <c r="I10" s="44" t="s">
        <v>32</v>
      </c>
      <c r="J10" s="53" t="s">
        <v>38</v>
      </c>
      <c r="K10" s="54"/>
      <c r="L10" s="54"/>
      <c r="M10" s="54"/>
      <c r="N10" s="54"/>
      <c r="O10" s="44"/>
      <c r="P10" s="47"/>
    </row>
    <row r="11" spans="1:16" ht="15" customHeight="1" x14ac:dyDescent="0.25">
      <c r="A11" s="49"/>
      <c r="B11" s="51"/>
      <c r="C11" s="52"/>
      <c r="D11" s="13" t="s">
        <v>27</v>
      </c>
      <c r="E11" s="13" t="s">
        <v>28</v>
      </c>
      <c r="F11" s="13" t="s">
        <v>29</v>
      </c>
      <c r="G11" s="13" t="s">
        <v>30</v>
      </c>
      <c r="H11" s="61"/>
      <c r="I11" s="44" t="s">
        <v>33</v>
      </c>
      <c r="J11" s="14" t="s">
        <v>8</v>
      </c>
      <c r="K11" s="14" t="s">
        <v>9</v>
      </c>
      <c r="L11" s="14" t="s">
        <v>10</v>
      </c>
      <c r="M11" s="14" t="s">
        <v>36</v>
      </c>
      <c r="N11" s="14" t="s">
        <v>37</v>
      </c>
      <c r="O11" s="45"/>
      <c r="P11" s="48"/>
    </row>
    <row r="12" spans="1:16" x14ac:dyDescent="0.25">
      <c r="A12" s="2"/>
      <c r="B12" s="2"/>
      <c r="C12" s="2"/>
      <c r="D12" s="2"/>
      <c r="E12" s="2"/>
      <c r="F12" s="2"/>
      <c r="G12" s="2"/>
      <c r="H12" s="15">
        <f>D12*'SEK Personal'!E$6+'AZA 1. Beteiligte'!E12*'SEK Personal'!E$7+'AZA 1. Beteiligte'!F12*'SEK Personal'!E$8+'AZA 1. Beteiligte'!G12*'SEK Personal'!E$9</f>
        <v>0</v>
      </c>
      <c r="I12" s="15">
        <f>H12*0.15</f>
        <v>0</v>
      </c>
      <c r="J12" s="3"/>
      <c r="K12" s="3"/>
      <c r="L12" s="3"/>
      <c r="M12" s="3"/>
      <c r="N12" s="3"/>
      <c r="O12" s="15">
        <f>IF(D$6="JA",H12*0.25,SUM(J12:N12))</f>
        <v>0</v>
      </c>
      <c r="P12" s="16">
        <f>H12+I12+O12</f>
        <v>0</v>
      </c>
    </row>
    <row r="13" spans="1:16" x14ac:dyDescent="0.25">
      <c r="A13" s="2"/>
      <c r="B13" s="2"/>
      <c r="C13" s="2"/>
      <c r="D13" s="2"/>
      <c r="E13" s="2"/>
      <c r="F13" s="2"/>
      <c r="G13" s="2"/>
      <c r="H13" s="15">
        <f>D13*'SEK Personal'!E$6+'AZA 1. Beteiligte'!E13*'SEK Personal'!E$7+'AZA 1. Beteiligte'!F13*'SEK Personal'!E$8+'AZA 1. Beteiligte'!G13*'SEK Personal'!E$9</f>
        <v>0</v>
      </c>
      <c r="I13" s="15">
        <f t="shared" ref="I13:I22" si="0">H13*0.15</f>
        <v>0</v>
      </c>
      <c r="J13" s="3"/>
      <c r="K13" s="3"/>
      <c r="L13" s="3"/>
      <c r="M13" s="3"/>
      <c r="N13" s="3"/>
      <c r="O13" s="15">
        <f t="shared" ref="O13:O22" si="1">IF(D$6="JA",H13*0.25,SUM(J13:N13))</f>
        <v>0</v>
      </c>
      <c r="P13" s="16">
        <f t="shared" ref="P13:P22" si="2">H13+I13+O13</f>
        <v>0</v>
      </c>
    </row>
    <row r="14" spans="1:16" x14ac:dyDescent="0.25">
      <c r="A14" s="2"/>
      <c r="B14" s="2"/>
      <c r="C14" s="2"/>
      <c r="D14" s="2"/>
      <c r="E14" s="2"/>
      <c r="F14" s="2"/>
      <c r="G14" s="2"/>
      <c r="H14" s="15">
        <f>D14*'SEK Personal'!E$6+'AZA 1. Beteiligte'!E14*'SEK Personal'!E$7+'AZA 1. Beteiligte'!F14*'SEK Personal'!E$8+'AZA 1. Beteiligte'!G14*'SEK Personal'!E$9</f>
        <v>0</v>
      </c>
      <c r="I14" s="15">
        <f t="shared" si="0"/>
        <v>0</v>
      </c>
      <c r="J14" s="3"/>
      <c r="K14" s="3"/>
      <c r="L14" s="3"/>
      <c r="M14" s="3"/>
      <c r="N14" s="3"/>
      <c r="O14" s="15">
        <f t="shared" si="1"/>
        <v>0</v>
      </c>
      <c r="P14" s="16">
        <f t="shared" si="2"/>
        <v>0</v>
      </c>
    </row>
    <row r="15" spans="1:16" x14ac:dyDescent="0.25">
      <c r="A15" s="2"/>
      <c r="B15" s="2"/>
      <c r="C15" s="2"/>
      <c r="D15" s="2"/>
      <c r="E15" s="2"/>
      <c r="F15" s="2"/>
      <c r="G15" s="2"/>
      <c r="H15" s="15">
        <f>D15*'SEK Personal'!E$6+'AZA 1. Beteiligte'!E15*'SEK Personal'!E$7+'AZA 1. Beteiligte'!F15*'SEK Personal'!E$8+'AZA 1. Beteiligte'!G15*'SEK Personal'!E$9</f>
        <v>0</v>
      </c>
      <c r="I15" s="15">
        <f t="shared" si="0"/>
        <v>0</v>
      </c>
      <c r="J15" s="3"/>
      <c r="K15" s="3"/>
      <c r="L15" s="3"/>
      <c r="M15" s="3"/>
      <c r="N15" s="3"/>
      <c r="O15" s="15">
        <f t="shared" si="1"/>
        <v>0</v>
      </c>
      <c r="P15" s="16">
        <f t="shared" si="2"/>
        <v>0</v>
      </c>
    </row>
    <row r="16" spans="1:16" x14ac:dyDescent="0.25">
      <c r="A16" s="2"/>
      <c r="B16" s="2"/>
      <c r="C16" s="2"/>
      <c r="D16" s="2"/>
      <c r="E16" s="2"/>
      <c r="F16" s="2"/>
      <c r="G16" s="2"/>
      <c r="H16" s="15">
        <f>D16*'SEK Personal'!E$6+'AZA 1. Beteiligte'!E16*'SEK Personal'!E$7+'AZA 1. Beteiligte'!F16*'SEK Personal'!E$8+'AZA 1. Beteiligte'!G16*'SEK Personal'!E$9</f>
        <v>0</v>
      </c>
      <c r="I16" s="15">
        <f t="shared" si="0"/>
        <v>0</v>
      </c>
      <c r="J16" s="3"/>
      <c r="K16" s="3"/>
      <c r="L16" s="3"/>
      <c r="M16" s="3"/>
      <c r="N16" s="3"/>
      <c r="O16" s="15">
        <f t="shared" si="1"/>
        <v>0</v>
      </c>
      <c r="P16" s="16">
        <f t="shared" si="2"/>
        <v>0</v>
      </c>
    </row>
    <row r="17" spans="1:16" x14ac:dyDescent="0.25">
      <c r="A17" s="2"/>
      <c r="B17" s="2"/>
      <c r="C17" s="2"/>
      <c r="D17" s="2"/>
      <c r="E17" s="2"/>
      <c r="F17" s="2"/>
      <c r="G17" s="2"/>
      <c r="H17" s="15">
        <f>D17*'SEK Personal'!E$6+'AZA 1. Beteiligte'!E17*'SEK Personal'!E$7+'AZA 1. Beteiligte'!F17*'SEK Personal'!E$8+'AZA 1. Beteiligte'!G17*'SEK Personal'!E$9</f>
        <v>0</v>
      </c>
      <c r="I17" s="15">
        <f t="shared" si="0"/>
        <v>0</v>
      </c>
      <c r="J17" s="3"/>
      <c r="K17" s="3"/>
      <c r="L17" s="3"/>
      <c r="M17" s="3"/>
      <c r="N17" s="3"/>
      <c r="O17" s="15">
        <f t="shared" si="1"/>
        <v>0</v>
      </c>
      <c r="P17" s="16">
        <f t="shared" si="2"/>
        <v>0</v>
      </c>
    </row>
    <row r="18" spans="1:16" x14ac:dyDescent="0.25">
      <c r="A18" s="2"/>
      <c r="B18" s="2"/>
      <c r="C18" s="2"/>
      <c r="D18" s="2"/>
      <c r="E18" s="2"/>
      <c r="F18" s="2"/>
      <c r="G18" s="2"/>
      <c r="H18" s="15">
        <f>D18*'SEK Personal'!E$6+'AZA 1. Beteiligte'!E18*'SEK Personal'!E$7+'AZA 1. Beteiligte'!F18*'SEK Personal'!E$8+'AZA 1. Beteiligte'!G18*'SEK Personal'!E$9</f>
        <v>0</v>
      </c>
      <c r="I18" s="15">
        <f t="shared" si="0"/>
        <v>0</v>
      </c>
      <c r="J18" s="3"/>
      <c r="K18" s="3"/>
      <c r="L18" s="3"/>
      <c r="M18" s="3"/>
      <c r="N18" s="3"/>
      <c r="O18" s="15">
        <f t="shared" si="1"/>
        <v>0</v>
      </c>
      <c r="P18" s="16">
        <f t="shared" si="2"/>
        <v>0</v>
      </c>
    </row>
    <row r="19" spans="1:16" x14ac:dyDescent="0.25">
      <c r="A19" s="2"/>
      <c r="B19" s="2"/>
      <c r="C19" s="2"/>
      <c r="D19" s="2"/>
      <c r="E19" s="2"/>
      <c r="F19" s="2"/>
      <c r="G19" s="2"/>
      <c r="H19" s="15">
        <f>D19*'SEK Personal'!E$6+'AZA 1. Beteiligte'!E19*'SEK Personal'!E$7+'AZA 1. Beteiligte'!F19*'SEK Personal'!E$8+'AZA 1. Beteiligte'!G19*'SEK Personal'!E$9</f>
        <v>0</v>
      </c>
      <c r="I19" s="15">
        <f t="shared" si="0"/>
        <v>0</v>
      </c>
      <c r="J19" s="3"/>
      <c r="K19" s="3"/>
      <c r="L19" s="3"/>
      <c r="M19" s="3"/>
      <c r="N19" s="3"/>
      <c r="O19" s="15">
        <f t="shared" si="1"/>
        <v>0</v>
      </c>
      <c r="P19" s="16">
        <f t="shared" si="2"/>
        <v>0</v>
      </c>
    </row>
    <row r="20" spans="1:16" x14ac:dyDescent="0.25">
      <c r="A20" s="2"/>
      <c r="B20" s="2"/>
      <c r="C20" s="2"/>
      <c r="D20" s="2"/>
      <c r="E20" s="2"/>
      <c r="F20" s="2"/>
      <c r="G20" s="2"/>
      <c r="H20" s="15">
        <f>D20*'SEK Personal'!E$6+'AZA 1. Beteiligte'!E20*'SEK Personal'!E$7+'AZA 1. Beteiligte'!F20*'SEK Personal'!E$8+'AZA 1. Beteiligte'!G20*'SEK Personal'!E$9</f>
        <v>0</v>
      </c>
      <c r="I20" s="15">
        <f t="shared" si="0"/>
        <v>0</v>
      </c>
      <c r="J20" s="3"/>
      <c r="K20" s="3"/>
      <c r="L20" s="3"/>
      <c r="M20" s="3"/>
      <c r="N20" s="3"/>
      <c r="O20" s="15">
        <f t="shared" si="1"/>
        <v>0</v>
      </c>
      <c r="P20" s="16">
        <f t="shared" si="2"/>
        <v>0</v>
      </c>
    </row>
    <row r="21" spans="1:16" x14ac:dyDescent="0.25">
      <c r="A21" s="2"/>
      <c r="B21" s="2"/>
      <c r="C21" s="2"/>
      <c r="D21" s="2"/>
      <c r="E21" s="2"/>
      <c r="F21" s="2"/>
      <c r="G21" s="2"/>
      <c r="H21" s="15">
        <f>D21*'SEK Personal'!E$6+'AZA 1. Beteiligte'!E21*'SEK Personal'!E$7+'AZA 1. Beteiligte'!F21*'SEK Personal'!E$8+'AZA 1. Beteiligte'!G21*'SEK Personal'!E$9</f>
        <v>0</v>
      </c>
      <c r="I21" s="15">
        <f t="shared" si="0"/>
        <v>0</v>
      </c>
      <c r="J21" s="3"/>
      <c r="K21" s="3"/>
      <c r="L21" s="3"/>
      <c r="M21" s="3"/>
      <c r="N21" s="3"/>
      <c r="O21" s="15">
        <f t="shared" si="1"/>
        <v>0</v>
      </c>
      <c r="P21" s="16">
        <f t="shared" si="2"/>
        <v>0</v>
      </c>
    </row>
    <row r="22" spans="1:16" x14ac:dyDescent="0.25">
      <c r="A22" s="2"/>
      <c r="B22" s="2"/>
      <c r="C22" s="2"/>
      <c r="D22" s="2"/>
      <c r="E22" s="2"/>
      <c r="F22" s="2"/>
      <c r="G22" s="2"/>
      <c r="H22" s="15">
        <f>D22*'SEK Personal'!E$6+'AZA 1. Beteiligte'!E22*'SEK Personal'!E$7+'AZA 1. Beteiligte'!F22*'SEK Personal'!E$8+'AZA 1. Beteiligte'!G22*'SEK Personal'!E$9</f>
        <v>0</v>
      </c>
      <c r="I22" s="15">
        <f t="shared" si="0"/>
        <v>0</v>
      </c>
      <c r="J22" s="3"/>
      <c r="K22" s="3"/>
      <c r="L22" s="3"/>
      <c r="M22" s="3"/>
      <c r="N22" s="3"/>
      <c r="O22" s="15">
        <f t="shared" si="1"/>
        <v>0</v>
      </c>
      <c r="P22" s="16">
        <f t="shared" si="2"/>
        <v>0</v>
      </c>
    </row>
    <row r="23" spans="1:16" x14ac:dyDescent="0.25">
      <c r="A23" s="2"/>
      <c r="B23" s="2"/>
      <c r="C23" s="2"/>
      <c r="D23" s="2"/>
      <c r="E23" s="2"/>
      <c r="F23" s="2"/>
      <c r="G23" s="2"/>
      <c r="H23" s="15">
        <f>D23*'SEK Personal'!E$6+'AZA 1. Beteiligte'!E23*'SEK Personal'!E$7+'AZA 1. Beteiligte'!F23*'SEK Personal'!E$8+'AZA 1. Beteiligte'!G23*'SEK Personal'!E$9</f>
        <v>0</v>
      </c>
      <c r="I23" s="15">
        <f t="shared" ref="I23:I31" si="3">H23*0.15</f>
        <v>0</v>
      </c>
      <c r="J23" s="3"/>
      <c r="K23" s="3"/>
      <c r="L23" s="3"/>
      <c r="M23" s="3"/>
      <c r="N23" s="3"/>
      <c r="O23" s="15">
        <f t="shared" ref="O23:O31" si="4">IF(D$6="JA",H23*0.25,SUM(J23:N23))</f>
        <v>0</v>
      </c>
      <c r="P23" s="16">
        <f t="shared" ref="P23:P31" si="5">H23+I23+O23</f>
        <v>0</v>
      </c>
    </row>
    <row r="24" spans="1:16" x14ac:dyDescent="0.25">
      <c r="A24" s="2"/>
      <c r="B24" s="2"/>
      <c r="C24" s="2"/>
      <c r="D24" s="2"/>
      <c r="E24" s="2"/>
      <c r="F24" s="2"/>
      <c r="G24" s="2"/>
      <c r="H24" s="15">
        <f>D24*'SEK Personal'!E$6+'AZA 1. Beteiligte'!E24*'SEK Personal'!E$7+'AZA 1. Beteiligte'!F24*'SEK Personal'!E$8+'AZA 1. Beteiligte'!G24*'SEK Personal'!E$9</f>
        <v>0</v>
      </c>
      <c r="I24" s="15">
        <f t="shared" si="3"/>
        <v>0</v>
      </c>
      <c r="J24" s="3"/>
      <c r="K24" s="3"/>
      <c r="L24" s="3"/>
      <c r="M24" s="3"/>
      <c r="N24" s="3"/>
      <c r="O24" s="15">
        <f t="shared" si="4"/>
        <v>0</v>
      </c>
      <c r="P24" s="16">
        <f t="shared" si="5"/>
        <v>0</v>
      </c>
    </row>
    <row r="25" spans="1:16" x14ac:dyDescent="0.25">
      <c r="A25" s="2"/>
      <c r="B25" s="2"/>
      <c r="C25" s="2"/>
      <c r="D25" s="2"/>
      <c r="E25" s="2"/>
      <c r="F25" s="2"/>
      <c r="G25" s="2"/>
      <c r="H25" s="15">
        <f>D25*'SEK Personal'!E$6+'AZA 1. Beteiligte'!E25*'SEK Personal'!E$7+'AZA 1. Beteiligte'!F25*'SEK Personal'!E$8+'AZA 1. Beteiligte'!G25*'SEK Personal'!E$9</f>
        <v>0</v>
      </c>
      <c r="I25" s="15">
        <f t="shared" si="3"/>
        <v>0</v>
      </c>
      <c r="J25" s="3"/>
      <c r="K25" s="3"/>
      <c r="L25" s="3"/>
      <c r="M25" s="3"/>
      <c r="N25" s="3"/>
      <c r="O25" s="15">
        <f t="shared" si="4"/>
        <v>0</v>
      </c>
      <c r="P25" s="16">
        <f t="shared" si="5"/>
        <v>0</v>
      </c>
    </row>
    <row r="26" spans="1:16" x14ac:dyDescent="0.25">
      <c r="A26" s="2"/>
      <c r="B26" s="2"/>
      <c r="C26" s="2"/>
      <c r="D26" s="2"/>
      <c r="E26" s="2"/>
      <c r="F26" s="2"/>
      <c r="G26" s="2"/>
      <c r="H26" s="15">
        <f>D26*'SEK Personal'!E$6+'AZA 1. Beteiligte'!E26*'SEK Personal'!E$7+'AZA 1. Beteiligte'!F26*'SEK Personal'!E$8+'AZA 1. Beteiligte'!G26*'SEK Personal'!E$9</f>
        <v>0</v>
      </c>
      <c r="I26" s="15">
        <f t="shared" si="3"/>
        <v>0</v>
      </c>
      <c r="J26" s="3"/>
      <c r="K26" s="3"/>
      <c r="L26" s="3"/>
      <c r="M26" s="3"/>
      <c r="N26" s="3"/>
      <c r="O26" s="15">
        <f t="shared" si="4"/>
        <v>0</v>
      </c>
      <c r="P26" s="16">
        <f t="shared" si="5"/>
        <v>0</v>
      </c>
    </row>
    <row r="27" spans="1:16" x14ac:dyDescent="0.25">
      <c r="A27" s="2"/>
      <c r="B27" s="2"/>
      <c r="C27" s="2"/>
      <c r="D27" s="2"/>
      <c r="E27" s="2"/>
      <c r="F27" s="2"/>
      <c r="G27" s="2"/>
      <c r="H27" s="15">
        <f>D27*'SEK Personal'!E$6+'AZA 1. Beteiligte'!E27*'SEK Personal'!E$7+'AZA 1. Beteiligte'!F27*'SEK Personal'!E$8+'AZA 1. Beteiligte'!G27*'SEK Personal'!E$9</f>
        <v>0</v>
      </c>
      <c r="I27" s="15">
        <f t="shared" si="3"/>
        <v>0</v>
      </c>
      <c r="J27" s="3"/>
      <c r="K27" s="3"/>
      <c r="L27" s="3"/>
      <c r="M27" s="3"/>
      <c r="N27" s="3"/>
      <c r="O27" s="15">
        <f t="shared" si="4"/>
        <v>0</v>
      </c>
      <c r="P27" s="16">
        <f t="shared" si="5"/>
        <v>0</v>
      </c>
    </row>
    <row r="28" spans="1:16" x14ac:dyDescent="0.25">
      <c r="A28" s="2"/>
      <c r="B28" s="2"/>
      <c r="C28" s="2"/>
      <c r="D28" s="2"/>
      <c r="E28" s="2"/>
      <c r="F28" s="2"/>
      <c r="G28" s="2"/>
      <c r="H28" s="15">
        <f>D28*'SEK Personal'!E$6+'AZA 1. Beteiligte'!E28*'SEK Personal'!E$7+'AZA 1. Beteiligte'!F28*'SEK Personal'!E$8+'AZA 1. Beteiligte'!G28*'SEK Personal'!E$9</f>
        <v>0</v>
      </c>
      <c r="I28" s="15">
        <f t="shared" si="3"/>
        <v>0</v>
      </c>
      <c r="J28" s="3"/>
      <c r="K28" s="3"/>
      <c r="L28" s="3"/>
      <c r="M28" s="3"/>
      <c r="N28" s="3"/>
      <c r="O28" s="15">
        <f t="shared" si="4"/>
        <v>0</v>
      </c>
      <c r="P28" s="16">
        <f t="shared" si="5"/>
        <v>0</v>
      </c>
    </row>
    <row r="29" spans="1:16" x14ac:dyDescent="0.25">
      <c r="A29" s="2"/>
      <c r="B29" s="2"/>
      <c r="C29" s="2"/>
      <c r="D29" s="2"/>
      <c r="E29" s="2"/>
      <c r="F29" s="2"/>
      <c r="G29" s="2"/>
      <c r="H29" s="15">
        <f>D29*'SEK Personal'!E$6+'AZA 1. Beteiligte'!E29*'SEK Personal'!E$7+'AZA 1. Beteiligte'!F29*'SEK Personal'!E$8+'AZA 1. Beteiligte'!G29*'SEK Personal'!E$9</f>
        <v>0</v>
      </c>
      <c r="I29" s="15">
        <f t="shared" si="3"/>
        <v>0</v>
      </c>
      <c r="J29" s="3"/>
      <c r="K29" s="3"/>
      <c r="L29" s="3"/>
      <c r="M29" s="3"/>
      <c r="N29" s="3"/>
      <c r="O29" s="15">
        <f t="shared" si="4"/>
        <v>0</v>
      </c>
      <c r="P29" s="16">
        <f t="shared" si="5"/>
        <v>0</v>
      </c>
    </row>
    <row r="30" spans="1:16" x14ac:dyDescent="0.25">
      <c r="A30" s="2"/>
      <c r="B30" s="2"/>
      <c r="C30" s="2"/>
      <c r="D30" s="2"/>
      <c r="E30" s="2"/>
      <c r="F30" s="2"/>
      <c r="G30" s="2"/>
      <c r="H30" s="15">
        <f>D30*'SEK Personal'!E$6+'AZA 1. Beteiligte'!E30*'SEK Personal'!E$7+'AZA 1. Beteiligte'!F30*'SEK Personal'!E$8+'AZA 1. Beteiligte'!G30*'SEK Personal'!E$9</f>
        <v>0</v>
      </c>
      <c r="I30" s="15">
        <f t="shared" si="3"/>
        <v>0</v>
      </c>
      <c r="J30" s="3"/>
      <c r="K30" s="3"/>
      <c r="L30" s="3"/>
      <c r="M30" s="3"/>
      <c r="N30" s="3"/>
      <c r="O30" s="15">
        <f t="shared" si="4"/>
        <v>0</v>
      </c>
      <c r="P30" s="16">
        <f t="shared" si="5"/>
        <v>0</v>
      </c>
    </row>
    <row r="31" spans="1:16" x14ac:dyDescent="0.25">
      <c r="A31" s="2"/>
      <c r="B31" s="2"/>
      <c r="C31" s="2"/>
      <c r="D31" s="2"/>
      <c r="E31" s="2"/>
      <c r="F31" s="2"/>
      <c r="G31" s="2"/>
      <c r="H31" s="15">
        <f>D31*'SEK Personal'!E$6+'AZA 1. Beteiligte'!E31*'SEK Personal'!E$7+'AZA 1. Beteiligte'!F31*'SEK Personal'!E$8+'AZA 1. Beteiligte'!G31*'SEK Personal'!E$9</f>
        <v>0</v>
      </c>
      <c r="I31" s="15">
        <f t="shared" si="3"/>
        <v>0</v>
      </c>
      <c r="J31" s="3"/>
      <c r="K31" s="3"/>
      <c r="L31" s="3"/>
      <c r="M31" s="3"/>
      <c r="N31" s="3"/>
      <c r="O31" s="15">
        <f t="shared" si="4"/>
        <v>0</v>
      </c>
      <c r="P31" s="16">
        <f t="shared" si="5"/>
        <v>0</v>
      </c>
    </row>
    <row r="32" spans="1:16" ht="15" customHeight="1" x14ac:dyDescent="0.25">
      <c r="A32" s="39" t="s">
        <v>41</v>
      </c>
      <c r="B32" s="40"/>
      <c r="C32" s="40"/>
      <c r="D32" s="17">
        <f t="shared" ref="D32:I32" si="6">SUM(D12:D31)</f>
        <v>0</v>
      </c>
      <c r="E32" s="17">
        <f t="shared" si="6"/>
        <v>0</v>
      </c>
      <c r="F32" s="17">
        <f t="shared" si="6"/>
        <v>0</v>
      </c>
      <c r="G32" s="17">
        <f t="shared" si="6"/>
        <v>0</v>
      </c>
      <c r="H32" s="16">
        <f t="shared" si="6"/>
        <v>0</v>
      </c>
      <c r="I32" s="16">
        <f t="shared" si="6"/>
        <v>0</v>
      </c>
      <c r="J32" s="16">
        <f t="shared" ref="J32:P32" si="7">SUM(J12:J31)</f>
        <v>0</v>
      </c>
      <c r="K32" s="16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>
        <f t="shared" si="7"/>
        <v>0</v>
      </c>
      <c r="P32" s="16">
        <f t="shared" si="7"/>
        <v>0</v>
      </c>
    </row>
  </sheetData>
  <sheetProtection algorithmName="SHA-512" hashValue="524hemuf0C0b9t9N08rBneL0tVh+fFhMd8DMOhxPmd0nSLuhqoeMWIpzbjdJH82T+JScBBHh/tAC2spjMCw/hg==" saltValue="UNEiMRHCv+MzIy3TAyOuuw==" spinCount="100000" sheet="1" objects="1" scenarios="1"/>
  <mergeCells count="18"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  <mergeCell ref="A4:C4"/>
    <mergeCell ref="D4:I4"/>
    <mergeCell ref="A5:C5"/>
    <mergeCell ref="D5:I5"/>
    <mergeCell ref="D6:I6"/>
  </mergeCells>
  <dataValidations count="1"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50" orientation="landscape" r:id="rId1"/>
  <headerFooter>
    <oddHeader>&amp;L&amp;"-,Fett"Anlage 4.4</oddHeader>
    <oddFooter>&amp;LEFRE/JTF NRW&amp;CStand: 01.07.2023&amp;RSeite &amp;P von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E11"/>
  <sheetViews>
    <sheetView workbookViewId="0"/>
  </sheetViews>
  <sheetFormatPr baseColWidth="10" defaultRowHeight="15" x14ac:dyDescent="0.25"/>
  <cols>
    <col min="1" max="1" width="15.140625" style="1" customWidth="1"/>
    <col min="2" max="2" width="39.5703125" style="1" bestFit="1" customWidth="1"/>
    <col min="3" max="3" width="61.5703125" style="1" customWidth="1"/>
    <col min="4" max="4" width="11.42578125" style="1"/>
    <col min="5" max="5" width="20.140625" style="1" bestFit="1" customWidth="1"/>
    <col min="6" max="16384" width="11.42578125" style="1"/>
  </cols>
  <sheetData>
    <row r="1" spans="1:5" ht="15.75" x14ac:dyDescent="0.25">
      <c r="A1" s="28" t="s">
        <v>45</v>
      </c>
      <c r="B1" s="29"/>
      <c r="C1" s="29"/>
      <c r="D1" s="29"/>
      <c r="E1" s="29"/>
    </row>
    <row r="2" spans="1:5" x14ac:dyDescent="0.25">
      <c r="A2" s="5"/>
      <c r="B2" s="5"/>
      <c r="C2" s="5"/>
      <c r="D2" s="5"/>
      <c r="E2" s="5"/>
    </row>
    <row r="3" spans="1:5" x14ac:dyDescent="0.25">
      <c r="A3" s="5"/>
      <c r="B3" s="5"/>
      <c r="C3" s="5"/>
      <c r="D3" s="5"/>
      <c r="E3" s="5"/>
    </row>
    <row r="4" spans="1:5" x14ac:dyDescent="0.25">
      <c r="A4" s="74" t="s">
        <v>2</v>
      </c>
      <c r="B4" s="74" t="s">
        <v>3</v>
      </c>
      <c r="C4" s="74" t="s">
        <v>4</v>
      </c>
      <c r="D4" s="74" t="s">
        <v>0</v>
      </c>
      <c r="E4" s="22" t="s">
        <v>1</v>
      </c>
    </row>
    <row r="5" spans="1:5" x14ac:dyDescent="0.25">
      <c r="A5" s="74"/>
      <c r="B5" s="74"/>
      <c r="C5" s="74"/>
      <c r="D5" s="74"/>
      <c r="E5" s="23" t="s">
        <v>6</v>
      </c>
    </row>
    <row r="6" spans="1:5" ht="150" x14ac:dyDescent="0.25">
      <c r="A6" s="24">
        <v>1</v>
      </c>
      <c r="B6" s="25" t="s">
        <v>16</v>
      </c>
      <c r="C6" s="26" t="s">
        <v>12</v>
      </c>
      <c r="D6" s="27">
        <v>8492.5</v>
      </c>
      <c r="E6" s="27">
        <v>59.25</v>
      </c>
    </row>
    <row r="7" spans="1:5" ht="105" x14ac:dyDescent="0.25">
      <c r="A7" s="24">
        <v>2</v>
      </c>
      <c r="B7" s="25" t="s">
        <v>17</v>
      </c>
      <c r="C7" s="26" t="s">
        <v>13</v>
      </c>
      <c r="D7" s="27">
        <v>6278</v>
      </c>
      <c r="E7" s="27">
        <v>43.8</v>
      </c>
    </row>
    <row r="8" spans="1:5" ht="75" x14ac:dyDescent="0.25">
      <c r="A8" s="24">
        <v>3</v>
      </c>
      <c r="B8" s="25" t="s">
        <v>5</v>
      </c>
      <c r="C8" s="26" t="s">
        <v>14</v>
      </c>
      <c r="D8" s="27">
        <v>4579.5</v>
      </c>
      <c r="E8" s="27">
        <v>31.95</v>
      </c>
    </row>
    <row r="9" spans="1:5" ht="45" x14ac:dyDescent="0.25">
      <c r="A9" s="24">
        <v>4</v>
      </c>
      <c r="B9" s="25" t="s">
        <v>18</v>
      </c>
      <c r="C9" s="26" t="s">
        <v>15</v>
      </c>
      <c r="D9" s="27">
        <v>3569</v>
      </c>
      <c r="E9" s="27">
        <v>24.9</v>
      </c>
    </row>
    <row r="11" spans="1:5" x14ac:dyDescent="0.25">
      <c r="A11" s="1" t="s">
        <v>46</v>
      </c>
    </row>
  </sheetData>
  <sheetProtection algorithmName="SHA-512" hashValue="ahpM5sLV8ieYjFVik+asUheGJ6Ea+sOdEWI8ZQoDSTBrGd9eZ9qysUBwbteiW8A7ruJCYAjVOnK5yJwcs9AFWQ==" saltValue="mhe8y+gc253TsRW83T4g9A==" spinCount="100000" sheet="1" objects="1" scenarios="1"/>
  <mergeCells count="4">
    <mergeCell ref="D4:D5"/>
    <mergeCell ref="C4:C5"/>
    <mergeCell ref="B4:B5"/>
    <mergeCell ref="A4:A5"/>
  </mergeCells>
  <pageMargins left="0.70866141732283472" right="0.70866141732283472" top="0.78740157480314965" bottom="0.78740157480314965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P32"/>
  <sheetViews>
    <sheetView workbookViewId="0">
      <selection activeCell="D5" sqref="D5:I5"/>
    </sheetView>
  </sheetViews>
  <sheetFormatPr baseColWidth="10" defaultRowHeight="15" x14ac:dyDescent="0.25"/>
  <cols>
    <col min="1" max="1" width="7.140625" style="1" customWidth="1"/>
    <col min="2" max="2" width="66.140625" style="1" customWidth="1"/>
    <col min="3" max="3" width="9.140625" style="1" customWidth="1"/>
    <col min="4" max="4" width="6" style="1" bestFit="1" customWidth="1"/>
    <col min="5" max="7" width="6" style="1" customWidth="1"/>
    <col min="8" max="8" width="17.28515625" style="1" bestFit="1" customWidth="1"/>
    <col min="9" max="16" width="17.28515625" style="1" customWidth="1"/>
    <col min="17" max="16384" width="11.42578125" style="1"/>
  </cols>
  <sheetData>
    <row r="1" spans="1:16" ht="28.5" x14ac:dyDescent="0.45">
      <c r="A1" s="4" t="s">
        <v>19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A2" s="6" t="s">
        <v>42</v>
      </c>
      <c r="B2" s="6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5">
      <c r="A4" s="30" t="s">
        <v>20</v>
      </c>
      <c r="B4" s="31"/>
      <c r="C4" s="32"/>
      <c r="D4" s="33" t="str">
        <f>IF('AZA 1. Beteiligte'!D4&lt;&gt;0,'AZA 1. Beteiligte'!D4," ")</f>
        <v xml:space="preserve"> </v>
      </c>
      <c r="E4" s="34"/>
      <c r="F4" s="34"/>
      <c r="G4" s="34"/>
      <c r="H4" s="34"/>
      <c r="I4" s="35"/>
      <c r="J4" s="5"/>
      <c r="K4" s="5"/>
      <c r="L4" s="5"/>
      <c r="M4" s="5"/>
      <c r="N4" s="5"/>
      <c r="O4" s="5"/>
      <c r="P4" s="5"/>
    </row>
    <row r="5" spans="1:16" x14ac:dyDescent="0.25">
      <c r="A5" s="30" t="s">
        <v>21</v>
      </c>
      <c r="B5" s="31"/>
      <c r="C5" s="32"/>
      <c r="D5" s="33"/>
      <c r="E5" s="34"/>
      <c r="F5" s="34"/>
      <c r="G5" s="34"/>
      <c r="H5" s="34"/>
      <c r="I5" s="35"/>
      <c r="J5" s="5"/>
      <c r="K5" s="5"/>
      <c r="L5" s="5"/>
      <c r="M5" s="5"/>
      <c r="N5" s="5"/>
      <c r="O5" s="5"/>
      <c r="P5" s="5"/>
    </row>
    <row r="6" spans="1:16" x14ac:dyDescent="0.25">
      <c r="A6" s="7" t="s">
        <v>35</v>
      </c>
      <c r="B6" s="8"/>
      <c r="C6" s="9"/>
      <c r="D6" s="36"/>
      <c r="E6" s="37"/>
      <c r="F6" s="37"/>
      <c r="G6" s="37"/>
      <c r="H6" s="37"/>
      <c r="I6" s="38"/>
      <c r="J6" s="5"/>
      <c r="K6" s="5"/>
      <c r="L6" s="5"/>
      <c r="M6" s="5"/>
      <c r="N6" s="5"/>
      <c r="O6" s="5"/>
      <c r="P6" s="5"/>
    </row>
    <row r="7" spans="1:16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5"/>
      <c r="B8" s="5"/>
      <c r="C8" s="5"/>
      <c r="D8" s="10"/>
      <c r="E8" s="10"/>
      <c r="F8" s="10"/>
      <c r="G8" s="10"/>
      <c r="H8" s="11"/>
      <c r="I8" s="12"/>
      <c r="J8" s="5"/>
      <c r="K8" s="5"/>
      <c r="L8" s="5"/>
      <c r="M8" s="5"/>
      <c r="N8" s="5"/>
      <c r="O8" s="5"/>
      <c r="P8" s="5"/>
    </row>
    <row r="9" spans="1:16" x14ac:dyDescent="0.25">
      <c r="A9" s="56" t="s">
        <v>22</v>
      </c>
      <c r="B9" s="57"/>
      <c r="C9" s="58"/>
      <c r="D9" s="41" t="s">
        <v>26</v>
      </c>
      <c r="E9" s="42"/>
      <c r="F9" s="42"/>
      <c r="G9" s="59"/>
      <c r="H9" s="60" t="s">
        <v>31</v>
      </c>
      <c r="I9" s="43" t="s">
        <v>34</v>
      </c>
      <c r="J9" s="41" t="s">
        <v>11</v>
      </c>
      <c r="K9" s="42"/>
      <c r="L9" s="42"/>
      <c r="M9" s="42"/>
      <c r="N9" s="42"/>
      <c r="O9" s="43" t="s">
        <v>39</v>
      </c>
      <c r="P9" s="46" t="s">
        <v>40</v>
      </c>
    </row>
    <row r="10" spans="1:16" x14ac:dyDescent="0.25">
      <c r="A10" s="49" t="s">
        <v>23</v>
      </c>
      <c r="B10" s="50" t="s">
        <v>24</v>
      </c>
      <c r="C10" s="52" t="s">
        <v>25</v>
      </c>
      <c r="D10" s="53" t="s">
        <v>7</v>
      </c>
      <c r="E10" s="54"/>
      <c r="F10" s="54"/>
      <c r="G10" s="55"/>
      <c r="H10" s="61"/>
      <c r="I10" s="44" t="s">
        <v>32</v>
      </c>
      <c r="J10" s="53" t="s">
        <v>38</v>
      </c>
      <c r="K10" s="54"/>
      <c r="L10" s="54"/>
      <c r="M10" s="54"/>
      <c r="N10" s="54"/>
      <c r="O10" s="44"/>
      <c r="P10" s="47"/>
    </row>
    <row r="11" spans="1:16" ht="15" customHeight="1" x14ac:dyDescent="0.25">
      <c r="A11" s="49"/>
      <c r="B11" s="51"/>
      <c r="C11" s="52"/>
      <c r="D11" s="13" t="s">
        <v>27</v>
      </c>
      <c r="E11" s="13" t="s">
        <v>28</v>
      </c>
      <c r="F11" s="13" t="s">
        <v>29</v>
      </c>
      <c r="G11" s="13" t="s">
        <v>30</v>
      </c>
      <c r="H11" s="61"/>
      <c r="I11" s="44" t="s">
        <v>33</v>
      </c>
      <c r="J11" s="14" t="s">
        <v>8</v>
      </c>
      <c r="K11" s="14" t="s">
        <v>9</v>
      </c>
      <c r="L11" s="14" t="s">
        <v>10</v>
      </c>
      <c r="M11" s="14" t="s">
        <v>36</v>
      </c>
      <c r="N11" s="14" t="s">
        <v>37</v>
      </c>
      <c r="O11" s="45"/>
      <c r="P11" s="48"/>
    </row>
    <row r="12" spans="1:16" x14ac:dyDescent="0.25">
      <c r="A12" s="2"/>
      <c r="B12" s="2"/>
      <c r="C12" s="2"/>
      <c r="D12" s="2"/>
      <c r="E12" s="2"/>
      <c r="F12" s="2"/>
      <c r="G12" s="2"/>
      <c r="H12" s="15">
        <f>D12*'SEK Personal'!E$6+'AZA 2. Beteiligte'!E12*'SEK Personal'!E$7+'AZA 2. Beteiligte'!F12*'SEK Personal'!E$8+'AZA 2. Beteiligte'!G12*'SEK Personal'!E$9</f>
        <v>0</v>
      </c>
      <c r="I12" s="15">
        <f>H12*0.15</f>
        <v>0</v>
      </c>
      <c r="J12" s="3"/>
      <c r="K12" s="3"/>
      <c r="L12" s="3"/>
      <c r="M12" s="3"/>
      <c r="N12" s="3"/>
      <c r="O12" s="15">
        <f>IF(D$6="JA",H12*0.25,SUM(J12:N12))</f>
        <v>0</v>
      </c>
      <c r="P12" s="16">
        <f>H12+I12+O12</f>
        <v>0</v>
      </c>
    </row>
    <row r="13" spans="1:16" x14ac:dyDescent="0.25">
      <c r="A13" s="2"/>
      <c r="B13" s="2"/>
      <c r="C13" s="2"/>
      <c r="D13" s="2"/>
      <c r="E13" s="2"/>
      <c r="F13" s="2"/>
      <c r="G13" s="2"/>
      <c r="H13" s="15">
        <f>D13*'SEK Personal'!E$6+'AZA 2. Beteiligte'!E13*'SEK Personal'!E$7+'AZA 2. Beteiligte'!F13*'SEK Personal'!E$8+'AZA 2. Beteiligte'!G13*'SEK Personal'!E$9</f>
        <v>0</v>
      </c>
      <c r="I13" s="15">
        <f t="shared" ref="I13:I31" si="0">H13*0.15</f>
        <v>0</v>
      </c>
      <c r="J13" s="3"/>
      <c r="K13" s="3"/>
      <c r="L13" s="3"/>
      <c r="M13" s="3"/>
      <c r="N13" s="3"/>
      <c r="O13" s="15">
        <f t="shared" ref="O13:O31" si="1">IF(D$6="JA",H13*0.25,SUM(J13:N13))</f>
        <v>0</v>
      </c>
      <c r="P13" s="16">
        <f t="shared" ref="P13:P31" si="2">H13+I13+O13</f>
        <v>0</v>
      </c>
    </row>
    <row r="14" spans="1:16" x14ac:dyDescent="0.25">
      <c r="A14" s="2"/>
      <c r="B14" s="2"/>
      <c r="C14" s="2"/>
      <c r="D14" s="2"/>
      <c r="E14" s="2"/>
      <c r="F14" s="2"/>
      <c r="G14" s="2"/>
      <c r="H14" s="15">
        <f>D14*'SEK Personal'!E$6+'AZA 2. Beteiligte'!E14*'SEK Personal'!E$7+'AZA 2. Beteiligte'!F14*'SEK Personal'!E$8+'AZA 2. Beteiligte'!G14*'SEK Personal'!E$9</f>
        <v>0</v>
      </c>
      <c r="I14" s="15">
        <f t="shared" ref="I14:I23" si="3">H14*0.15</f>
        <v>0</v>
      </c>
      <c r="J14" s="3"/>
      <c r="K14" s="3"/>
      <c r="L14" s="3"/>
      <c r="M14" s="3"/>
      <c r="N14" s="3"/>
      <c r="O14" s="15">
        <f t="shared" ref="O14:O23" si="4">IF(D$6="JA",H14*0.25,SUM(J14:N14))</f>
        <v>0</v>
      </c>
      <c r="P14" s="16">
        <f t="shared" ref="P14:P23" si="5">H14+I14+O14</f>
        <v>0</v>
      </c>
    </row>
    <row r="15" spans="1:16" x14ac:dyDescent="0.25">
      <c r="A15" s="2"/>
      <c r="B15" s="2"/>
      <c r="C15" s="2"/>
      <c r="D15" s="2"/>
      <c r="E15" s="2"/>
      <c r="F15" s="2"/>
      <c r="G15" s="2"/>
      <c r="H15" s="15">
        <f>D15*'SEK Personal'!E$6+'AZA 2. Beteiligte'!E15*'SEK Personal'!E$7+'AZA 2. Beteiligte'!F15*'SEK Personal'!E$8+'AZA 2. Beteiligte'!G15*'SEK Personal'!E$9</f>
        <v>0</v>
      </c>
      <c r="I15" s="15">
        <f t="shared" si="3"/>
        <v>0</v>
      </c>
      <c r="J15" s="3"/>
      <c r="K15" s="3"/>
      <c r="L15" s="3"/>
      <c r="M15" s="3"/>
      <c r="N15" s="3"/>
      <c r="O15" s="15">
        <f t="shared" si="4"/>
        <v>0</v>
      </c>
      <c r="P15" s="16">
        <f t="shared" si="5"/>
        <v>0</v>
      </c>
    </row>
    <row r="16" spans="1:16" x14ac:dyDescent="0.25">
      <c r="A16" s="2"/>
      <c r="B16" s="2"/>
      <c r="C16" s="2"/>
      <c r="D16" s="2"/>
      <c r="E16" s="2"/>
      <c r="F16" s="2"/>
      <c r="G16" s="2"/>
      <c r="H16" s="15">
        <f>D16*'SEK Personal'!E$6+'AZA 2. Beteiligte'!E16*'SEK Personal'!E$7+'AZA 2. Beteiligte'!F16*'SEK Personal'!E$8+'AZA 2. Beteiligte'!G16*'SEK Personal'!E$9</f>
        <v>0</v>
      </c>
      <c r="I16" s="15">
        <f t="shared" si="3"/>
        <v>0</v>
      </c>
      <c r="J16" s="3"/>
      <c r="K16" s="3"/>
      <c r="L16" s="3"/>
      <c r="M16" s="3"/>
      <c r="N16" s="3"/>
      <c r="O16" s="15">
        <f t="shared" si="4"/>
        <v>0</v>
      </c>
      <c r="P16" s="16">
        <f t="shared" si="5"/>
        <v>0</v>
      </c>
    </row>
    <row r="17" spans="1:16" x14ac:dyDescent="0.25">
      <c r="A17" s="2"/>
      <c r="B17" s="2"/>
      <c r="C17" s="2"/>
      <c r="D17" s="2"/>
      <c r="E17" s="2"/>
      <c r="F17" s="2"/>
      <c r="G17" s="2"/>
      <c r="H17" s="15">
        <f>D17*'SEK Personal'!E$6+'AZA 2. Beteiligte'!E17*'SEK Personal'!E$7+'AZA 2. Beteiligte'!F17*'SEK Personal'!E$8+'AZA 2. Beteiligte'!G17*'SEK Personal'!E$9</f>
        <v>0</v>
      </c>
      <c r="I17" s="15">
        <f t="shared" si="3"/>
        <v>0</v>
      </c>
      <c r="J17" s="3"/>
      <c r="K17" s="3"/>
      <c r="L17" s="3"/>
      <c r="M17" s="3"/>
      <c r="N17" s="3"/>
      <c r="O17" s="15">
        <f t="shared" si="4"/>
        <v>0</v>
      </c>
      <c r="P17" s="16">
        <f t="shared" si="5"/>
        <v>0</v>
      </c>
    </row>
    <row r="18" spans="1:16" x14ac:dyDescent="0.25">
      <c r="A18" s="2"/>
      <c r="B18" s="2"/>
      <c r="C18" s="2"/>
      <c r="D18" s="2"/>
      <c r="E18" s="2"/>
      <c r="F18" s="2"/>
      <c r="G18" s="2"/>
      <c r="H18" s="15">
        <f>D18*'SEK Personal'!E$6+'AZA 2. Beteiligte'!E18*'SEK Personal'!E$7+'AZA 2. Beteiligte'!F18*'SEK Personal'!E$8+'AZA 2. Beteiligte'!G18*'SEK Personal'!E$9</f>
        <v>0</v>
      </c>
      <c r="I18" s="15">
        <f t="shared" si="3"/>
        <v>0</v>
      </c>
      <c r="J18" s="3"/>
      <c r="K18" s="3"/>
      <c r="L18" s="3"/>
      <c r="M18" s="3"/>
      <c r="N18" s="3"/>
      <c r="O18" s="15">
        <f t="shared" si="4"/>
        <v>0</v>
      </c>
      <c r="P18" s="16">
        <f t="shared" si="5"/>
        <v>0</v>
      </c>
    </row>
    <row r="19" spans="1:16" x14ac:dyDescent="0.25">
      <c r="A19" s="2"/>
      <c r="B19" s="2"/>
      <c r="C19" s="2"/>
      <c r="D19" s="2"/>
      <c r="E19" s="2"/>
      <c r="F19" s="2"/>
      <c r="G19" s="2"/>
      <c r="H19" s="15">
        <f>D19*'SEK Personal'!E$6+'AZA 2. Beteiligte'!E19*'SEK Personal'!E$7+'AZA 2. Beteiligte'!F19*'SEK Personal'!E$8+'AZA 2. Beteiligte'!G19*'SEK Personal'!E$9</f>
        <v>0</v>
      </c>
      <c r="I19" s="15">
        <f t="shared" si="3"/>
        <v>0</v>
      </c>
      <c r="J19" s="3"/>
      <c r="K19" s="3"/>
      <c r="L19" s="3"/>
      <c r="M19" s="3"/>
      <c r="N19" s="3"/>
      <c r="O19" s="15">
        <f t="shared" si="4"/>
        <v>0</v>
      </c>
      <c r="P19" s="16">
        <f t="shared" si="5"/>
        <v>0</v>
      </c>
    </row>
    <row r="20" spans="1:16" x14ac:dyDescent="0.25">
      <c r="A20" s="2"/>
      <c r="B20" s="2"/>
      <c r="C20" s="2"/>
      <c r="D20" s="2"/>
      <c r="E20" s="2"/>
      <c r="F20" s="2"/>
      <c r="G20" s="2"/>
      <c r="H20" s="15">
        <f>D20*'SEK Personal'!E$6+'AZA 2. Beteiligte'!E20*'SEK Personal'!E$7+'AZA 2. Beteiligte'!F20*'SEK Personal'!E$8+'AZA 2. Beteiligte'!G20*'SEK Personal'!E$9</f>
        <v>0</v>
      </c>
      <c r="I20" s="15">
        <f t="shared" si="3"/>
        <v>0</v>
      </c>
      <c r="J20" s="3"/>
      <c r="K20" s="3"/>
      <c r="L20" s="3"/>
      <c r="M20" s="3"/>
      <c r="N20" s="3"/>
      <c r="O20" s="15">
        <f t="shared" si="4"/>
        <v>0</v>
      </c>
      <c r="P20" s="16">
        <f t="shared" si="5"/>
        <v>0</v>
      </c>
    </row>
    <row r="21" spans="1:16" x14ac:dyDescent="0.25">
      <c r="A21" s="2"/>
      <c r="B21" s="2"/>
      <c r="C21" s="2"/>
      <c r="D21" s="2"/>
      <c r="E21" s="2"/>
      <c r="F21" s="2"/>
      <c r="G21" s="2"/>
      <c r="H21" s="15">
        <f>D21*'SEK Personal'!E$6+'AZA 2. Beteiligte'!E21*'SEK Personal'!E$7+'AZA 2. Beteiligte'!F21*'SEK Personal'!E$8+'AZA 2. Beteiligte'!G21*'SEK Personal'!E$9</f>
        <v>0</v>
      </c>
      <c r="I21" s="15">
        <f t="shared" si="3"/>
        <v>0</v>
      </c>
      <c r="J21" s="3"/>
      <c r="K21" s="3"/>
      <c r="L21" s="3"/>
      <c r="M21" s="3"/>
      <c r="N21" s="3"/>
      <c r="O21" s="15">
        <f t="shared" si="4"/>
        <v>0</v>
      </c>
      <c r="P21" s="16">
        <f t="shared" si="5"/>
        <v>0</v>
      </c>
    </row>
    <row r="22" spans="1:16" x14ac:dyDescent="0.25">
      <c r="A22" s="2"/>
      <c r="B22" s="2"/>
      <c r="C22" s="2"/>
      <c r="D22" s="2"/>
      <c r="E22" s="2"/>
      <c r="F22" s="2"/>
      <c r="G22" s="2"/>
      <c r="H22" s="15">
        <f>D22*'SEK Personal'!E$6+'AZA 2. Beteiligte'!E22*'SEK Personal'!E$7+'AZA 2. Beteiligte'!F22*'SEK Personal'!E$8+'AZA 2. Beteiligte'!G22*'SEK Personal'!E$9</f>
        <v>0</v>
      </c>
      <c r="I22" s="15">
        <f t="shared" si="3"/>
        <v>0</v>
      </c>
      <c r="J22" s="3"/>
      <c r="K22" s="3"/>
      <c r="L22" s="3"/>
      <c r="M22" s="3"/>
      <c r="N22" s="3"/>
      <c r="O22" s="15">
        <f t="shared" si="4"/>
        <v>0</v>
      </c>
      <c r="P22" s="16">
        <f t="shared" si="5"/>
        <v>0</v>
      </c>
    </row>
    <row r="23" spans="1:16" x14ac:dyDescent="0.25">
      <c r="A23" s="2"/>
      <c r="B23" s="2"/>
      <c r="C23" s="2"/>
      <c r="D23" s="2"/>
      <c r="E23" s="2"/>
      <c r="F23" s="2"/>
      <c r="G23" s="2"/>
      <c r="H23" s="15">
        <f>D23*'SEK Personal'!E$6+'AZA 2. Beteiligte'!E23*'SEK Personal'!E$7+'AZA 2. Beteiligte'!F23*'SEK Personal'!E$8+'AZA 2. Beteiligte'!G23*'SEK Personal'!E$9</f>
        <v>0</v>
      </c>
      <c r="I23" s="15">
        <f t="shared" si="3"/>
        <v>0</v>
      </c>
      <c r="J23" s="3"/>
      <c r="K23" s="3"/>
      <c r="L23" s="3"/>
      <c r="M23" s="3"/>
      <c r="N23" s="3"/>
      <c r="O23" s="15">
        <f t="shared" si="4"/>
        <v>0</v>
      </c>
      <c r="P23" s="16">
        <f t="shared" si="5"/>
        <v>0</v>
      </c>
    </row>
    <row r="24" spans="1:16" x14ac:dyDescent="0.25">
      <c r="A24" s="2"/>
      <c r="B24" s="2"/>
      <c r="C24" s="2"/>
      <c r="D24" s="2"/>
      <c r="E24" s="2"/>
      <c r="F24" s="2"/>
      <c r="G24" s="2"/>
      <c r="H24" s="15">
        <f>D24*'SEK Personal'!E$6+'AZA 2. Beteiligte'!E24*'SEK Personal'!E$7+'AZA 2. Beteiligte'!F24*'SEK Personal'!E$8+'AZA 2. Beteiligte'!G24*'SEK Personal'!E$9</f>
        <v>0</v>
      </c>
      <c r="I24" s="15">
        <f t="shared" si="0"/>
        <v>0</v>
      </c>
      <c r="J24" s="3"/>
      <c r="K24" s="3"/>
      <c r="L24" s="3"/>
      <c r="M24" s="3"/>
      <c r="N24" s="3"/>
      <c r="O24" s="15">
        <f t="shared" si="1"/>
        <v>0</v>
      </c>
      <c r="P24" s="16">
        <f t="shared" si="2"/>
        <v>0</v>
      </c>
    </row>
    <row r="25" spans="1:16" x14ac:dyDescent="0.25">
      <c r="A25" s="2"/>
      <c r="B25" s="2"/>
      <c r="C25" s="2"/>
      <c r="D25" s="2"/>
      <c r="E25" s="2"/>
      <c r="F25" s="2"/>
      <c r="G25" s="2"/>
      <c r="H25" s="15">
        <f>D25*'SEK Personal'!E$6+'AZA 2. Beteiligte'!E25*'SEK Personal'!E$7+'AZA 2. Beteiligte'!F25*'SEK Personal'!E$8+'AZA 2. Beteiligte'!G25*'SEK Personal'!E$9</f>
        <v>0</v>
      </c>
      <c r="I25" s="15">
        <f t="shared" si="0"/>
        <v>0</v>
      </c>
      <c r="J25" s="3"/>
      <c r="K25" s="3"/>
      <c r="L25" s="3"/>
      <c r="M25" s="3"/>
      <c r="N25" s="3"/>
      <c r="O25" s="15">
        <f t="shared" si="1"/>
        <v>0</v>
      </c>
      <c r="P25" s="16">
        <f t="shared" si="2"/>
        <v>0</v>
      </c>
    </row>
    <row r="26" spans="1:16" x14ac:dyDescent="0.25">
      <c r="A26" s="2"/>
      <c r="B26" s="2"/>
      <c r="C26" s="2"/>
      <c r="D26" s="2"/>
      <c r="E26" s="2"/>
      <c r="F26" s="2"/>
      <c r="G26" s="2"/>
      <c r="H26" s="15">
        <f>D26*'SEK Personal'!E$6+'AZA 2. Beteiligte'!E26*'SEK Personal'!E$7+'AZA 2. Beteiligte'!F26*'SEK Personal'!E$8+'AZA 2. Beteiligte'!G26*'SEK Personal'!E$9</f>
        <v>0</v>
      </c>
      <c r="I26" s="15">
        <f t="shared" si="0"/>
        <v>0</v>
      </c>
      <c r="J26" s="3"/>
      <c r="K26" s="3"/>
      <c r="L26" s="3"/>
      <c r="M26" s="3"/>
      <c r="N26" s="3"/>
      <c r="O26" s="15">
        <f t="shared" si="1"/>
        <v>0</v>
      </c>
      <c r="P26" s="16">
        <f t="shared" si="2"/>
        <v>0</v>
      </c>
    </row>
    <row r="27" spans="1:16" x14ac:dyDescent="0.25">
      <c r="A27" s="2"/>
      <c r="B27" s="2"/>
      <c r="C27" s="2"/>
      <c r="D27" s="2"/>
      <c r="E27" s="2"/>
      <c r="F27" s="2"/>
      <c r="G27" s="2"/>
      <c r="H27" s="15">
        <f>D27*'SEK Personal'!E$6+'AZA 2. Beteiligte'!E27*'SEK Personal'!E$7+'AZA 2. Beteiligte'!F27*'SEK Personal'!E$8+'AZA 2. Beteiligte'!G27*'SEK Personal'!E$9</f>
        <v>0</v>
      </c>
      <c r="I27" s="15">
        <f t="shared" si="0"/>
        <v>0</v>
      </c>
      <c r="J27" s="3"/>
      <c r="K27" s="3"/>
      <c r="L27" s="3"/>
      <c r="M27" s="3"/>
      <c r="N27" s="3"/>
      <c r="O27" s="15">
        <f t="shared" si="1"/>
        <v>0</v>
      </c>
      <c r="P27" s="16">
        <f t="shared" si="2"/>
        <v>0</v>
      </c>
    </row>
    <row r="28" spans="1:16" x14ac:dyDescent="0.25">
      <c r="A28" s="2"/>
      <c r="B28" s="2"/>
      <c r="C28" s="2"/>
      <c r="D28" s="2"/>
      <c r="E28" s="2"/>
      <c r="F28" s="2"/>
      <c r="G28" s="2"/>
      <c r="H28" s="15">
        <f>D28*'SEK Personal'!E$6+'AZA 2. Beteiligte'!E28*'SEK Personal'!E$7+'AZA 2. Beteiligte'!F28*'SEK Personal'!E$8+'AZA 2. Beteiligte'!G28*'SEK Personal'!E$9</f>
        <v>0</v>
      </c>
      <c r="I28" s="15">
        <f t="shared" si="0"/>
        <v>0</v>
      </c>
      <c r="J28" s="3"/>
      <c r="K28" s="3"/>
      <c r="L28" s="3"/>
      <c r="M28" s="3"/>
      <c r="N28" s="3"/>
      <c r="O28" s="15">
        <f t="shared" si="1"/>
        <v>0</v>
      </c>
      <c r="P28" s="16">
        <f t="shared" si="2"/>
        <v>0</v>
      </c>
    </row>
    <row r="29" spans="1:16" x14ac:dyDescent="0.25">
      <c r="A29" s="2"/>
      <c r="B29" s="2"/>
      <c r="C29" s="2"/>
      <c r="D29" s="2"/>
      <c r="E29" s="2"/>
      <c r="F29" s="2"/>
      <c r="G29" s="2"/>
      <c r="H29" s="15">
        <f>D29*'SEK Personal'!E$6+'AZA 2. Beteiligte'!E29*'SEK Personal'!E$7+'AZA 2. Beteiligte'!F29*'SEK Personal'!E$8+'AZA 2. Beteiligte'!G29*'SEK Personal'!E$9</f>
        <v>0</v>
      </c>
      <c r="I29" s="15">
        <f t="shared" si="0"/>
        <v>0</v>
      </c>
      <c r="J29" s="3"/>
      <c r="K29" s="3"/>
      <c r="L29" s="3"/>
      <c r="M29" s="3"/>
      <c r="N29" s="3"/>
      <c r="O29" s="15">
        <f t="shared" si="1"/>
        <v>0</v>
      </c>
      <c r="P29" s="16">
        <f t="shared" si="2"/>
        <v>0</v>
      </c>
    </row>
    <row r="30" spans="1:16" x14ac:dyDescent="0.25">
      <c r="A30" s="2"/>
      <c r="B30" s="2"/>
      <c r="C30" s="2"/>
      <c r="D30" s="2"/>
      <c r="E30" s="2"/>
      <c r="F30" s="2"/>
      <c r="G30" s="2"/>
      <c r="H30" s="15">
        <f>D30*'SEK Personal'!E$6+'AZA 2. Beteiligte'!E30*'SEK Personal'!E$7+'AZA 2. Beteiligte'!F30*'SEK Personal'!E$8+'AZA 2. Beteiligte'!G30*'SEK Personal'!E$9</f>
        <v>0</v>
      </c>
      <c r="I30" s="15">
        <f t="shared" si="0"/>
        <v>0</v>
      </c>
      <c r="J30" s="3"/>
      <c r="K30" s="3"/>
      <c r="L30" s="3"/>
      <c r="M30" s="3"/>
      <c r="N30" s="3"/>
      <c r="O30" s="15">
        <f t="shared" si="1"/>
        <v>0</v>
      </c>
      <c r="P30" s="16">
        <f t="shared" si="2"/>
        <v>0</v>
      </c>
    </row>
    <row r="31" spans="1:16" x14ac:dyDescent="0.25">
      <c r="A31" s="2"/>
      <c r="B31" s="2"/>
      <c r="C31" s="2"/>
      <c r="D31" s="2"/>
      <c r="E31" s="2"/>
      <c r="F31" s="2"/>
      <c r="G31" s="2"/>
      <c r="H31" s="15">
        <f>D31*'SEK Personal'!E$6+'AZA 2. Beteiligte'!E31*'SEK Personal'!E$7+'AZA 2. Beteiligte'!F31*'SEK Personal'!E$8+'AZA 2. Beteiligte'!G31*'SEK Personal'!E$9</f>
        <v>0</v>
      </c>
      <c r="I31" s="15">
        <f t="shared" si="0"/>
        <v>0</v>
      </c>
      <c r="J31" s="3"/>
      <c r="K31" s="3"/>
      <c r="L31" s="3"/>
      <c r="M31" s="3"/>
      <c r="N31" s="3"/>
      <c r="O31" s="15">
        <f t="shared" si="1"/>
        <v>0</v>
      </c>
      <c r="P31" s="16">
        <f t="shared" si="2"/>
        <v>0</v>
      </c>
    </row>
    <row r="32" spans="1:16" ht="15" customHeight="1" x14ac:dyDescent="0.25">
      <c r="A32" s="39" t="s">
        <v>41</v>
      </c>
      <c r="B32" s="40"/>
      <c r="C32" s="40"/>
      <c r="D32" s="17">
        <f t="shared" ref="D32:I32" si="6">SUM(D12:D31)</f>
        <v>0</v>
      </c>
      <c r="E32" s="17">
        <f t="shared" si="6"/>
        <v>0</v>
      </c>
      <c r="F32" s="17">
        <f t="shared" si="6"/>
        <v>0</v>
      </c>
      <c r="G32" s="17">
        <f t="shared" si="6"/>
        <v>0</v>
      </c>
      <c r="H32" s="16">
        <f t="shared" si="6"/>
        <v>0</v>
      </c>
      <c r="I32" s="16">
        <f t="shared" si="6"/>
        <v>0</v>
      </c>
      <c r="J32" s="16">
        <f t="shared" ref="J32:P32" si="7">SUM(J12:J31)</f>
        <v>0</v>
      </c>
      <c r="K32" s="16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>
        <f t="shared" si="7"/>
        <v>0</v>
      </c>
      <c r="P32" s="16">
        <f t="shared" si="7"/>
        <v>0</v>
      </c>
    </row>
  </sheetData>
  <sheetProtection algorithmName="SHA-512" hashValue="E8cPR0hde6U/FeoSEG6F0x318T7Fy6753AxQXWcSou2vt1K4nGtkwj4R4+yJuz1MpNquTSLGcuLo7ws2p9OTYw==" saltValue="JZ0UVfrCTzVJ1Z1MPGTmcw==" spinCount="100000" sheet="1" objects="1" scenarios="1"/>
  <mergeCells count="18"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  <mergeCell ref="A4:C4"/>
    <mergeCell ref="D4:I4"/>
    <mergeCell ref="A5:C5"/>
    <mergeCell ref="D5:I5"/>
    <mergeCell ref="D6:I6"/>
  </mergeCells>
  <dataValidations count="1"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50" orientation="landscape" r:id="rId1"/>
  <headerFooter>
    <oddFooter>&amp;LEFRE/JTF NRW&amp;CStand: 01.07.2023&amp;RSeite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P32"/>
  <sheetViews>
    <sheetView workbookViewId="0">
      <selection activeCell="D5" sqref="D5:I5"/>
    </sheetView>
  </sheetViews>
  <sheetFormatPr baseColWidth="10" defaultRowHeight="15" x14ac:dyDescent="0.25"/>
  <cols>
    <col min="1" max="1" width="7.140625" style="1" customWidth="1"/>
    <col min="2" max="2" width="66.140625" style="1" customWidth="1"/>
    <col min="3" max="3" width="9.140625" style="1" customWidth="1"/>
    <col min="4" max="4" width="6" style="1" bestFit="1" customWidth="1"/>
    <col min="5" max="7" width="6" style="1" customWidth="1"/>
    <col min="8" max="8" width="17.28515625" style="1" bestFit="1" customWidth="1"/>
    <col min="9" max="16" width="17.28515625" style="1" customWidth="1"/>
    <col min="17" max="16384" width="11.42578125" style="1"/>
  </cols>
  <sheetData>
    <row r="1" spans="1:16" ht="28.5" x14ac:dyDescent="0.45">
      <c r="A1" s="4" t="s">
        <v>19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A2" s="6" t="s">
        <v>42</v>
      </c>
      <c r="B2" s="6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5">
      <c r="A4" s="30" t="s">
        <v>20</v>
      </c>
      <c r="B4" s="31"/>
      <c r="C4" s="32"/>
      <c r="D4" s="36" t="str">
        <f>IF('AZA 1. Beteiligte'!D4&lt;&gt;0,'AZA 1. Beteiligte'!D4," ")</f>
        <v xml:space="preserve"> </v>
      </c>
      <c r="E4" s="37"/>
      <c r="F4" s="37"/>
      <c r="G4" s="37"/>
      <c r="H4" s="37"/>
      <c r="I4" s="38"/>
      <c r="J4" s="5"/>
      <c r="K4" s="5"/>
      <c r="L4" s="5"/>
      <c r="M4" s="5"/>
      <c r="N4" s="5"/>
      <c r="O4" s="5"/>
      <c r="P4" s="5"/>
    </row>
    <row r="5" spans="1:16" x14ac:dyDescent="0.25">
      <c r="A5" s="30" t="s">
        <v>21</v>
      </c>
      <c r="B5" s="31"/>
      <c r="C5" s="32"/>
      <c r="D5" s="33"/>
      <c r="E5" s="34"/>
      <c r="F5" s="34"/>
      <c r="G5" s="34"/>
      <c r="H5" s="34"/>
      <c r="I5" s="35"/>
      <c r="J5" s="5"/>
      <c r="K5" s="5"/>
      <c r="L5" s="5"/>
      <c r="M5" s="5"/>
      <c r="N5" s="5"/>
      <c r="O5" s="5"/>
      <c r="P5" s="5"/>
    </row>
    <row r="6" spans="1:16" x14ac:dyDescent="0.25">
      <c r="A6" s="7" t="s">
        <v>35</v>
      </c>
      <c r="B6" s="8"/>
      <c r="C6" s="9"/>
      <c r="D6" s="36"/>
      <c r="E6" s="37"/>
      <c r="F6" s="37"/>
      <c r="G6" s="37"/>
      <c r="H6" s="37"/>
      <c r="I6" s="38"/>
      <c r="J6" s="5"/>
      <c r="K6" s="5"/>
      <c r="L6" s="5"/>
      <c r="M6" s="5"/>
      <c r="N6" s="5"/>
      <c r="O6" s="5"/>
      <c r="P6" s="5"/>
    </row>
    <row r="7" spans="1:16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5"/>
      <c r="B8" s="5"/>
      <c r="C8" s="5"/>
      <c r="D8" s="10"/>
      <c r="E8" s="10"/>
      <c r="F8" s="10"/>
      <c r="G8" s="10"/>
      <c r="H8" s="11"/>
      <c r="I8" s="12"/>
      <c r="J8" s="5"/>
      <c r="K8" s="5"/>
      <c r="L8" s="5"/>
      <c r="M8" s="5"/>
      <c r="N8" s="5"/>
      <c r="O8" s="5"/>
      <c r="P8" s="5"/>
    </row>
    <row r="9" spans="1:16" x14ac:dyDescent="0.25">
      <c r="A9" s="56" t="s">
        <v>22</v>
      </c>
      <c r="B9" s="57"/>
      <c r="C9" s="58"/>
      <c r="D9" s="41" t="s">
        <v>26</v>
      </c>
      <c r="E9" s="42"/>
      <c r="F9" s="42"/>
      <c r="G9" s="59"/>
      <c r="H9" s="60" t="s">
        <v>31</v>
      </c>
      <c r="I9" s="43" t="s">
        <v>34</v>
      </c>
      <c r="J9" s="41" t="s">
        <v>11</v>
      </c>
      <c r="K9" s="42"/>
      <c r="L9" s="42"/>
      <c r="M9" s="42"/>
      <c r="N9" s="42"/>
      <c r="O9" s="43" t="s">
        <v>39</v>
      </c>
      <c r="P9" s="46" t="s">
        <v>40</v>
      </c>
    </row>
    <row r="10" spans="1:16" x14ac:dyDescent="0.25">
      <c r="A10" s="49" t="s">
        <v>23</v>
      </c>
      <c r="B10" s="50" t="s">
        <v>24</v>
      </c>
      <c r="C10" s="52" t="s">
        <v>25</v>
      </c>
      <c r="D10" s="53" t="s">
        <v>7</v>
      </c>
      <c r="E10" s="54"/>
      <c r="F10" s="54"/>
      <c r="G10" s="55"/>
      <c r="H10" s="61"/>
      <c r="I10" s="44" t="s">
        <v>32</v>
      </c>
      <c r="J10" s="53" t="s">
        <v>38</v>
      </c>
      <c r="K10" s="54"/>
      <c r="L10" s="54"/>
      <c r="M10" s="54"/>
      <c r="N10" s="54"/>
      <c r="O10" s="44"/>
      <c r="P10" s="47"/>
    </row>
    <row r="11" spans="1:16" ht="15" customHeight="1" x14ac:dyDescent="0.25">
      <c r="A11" s="49"/>
      <c r="B11" s="51"/>
      <c r="C11" s="52"/>
      <c r="D11" s="13" t="s">
        <v>27</v>
      </c>
      <c r="E11" s="13" t="s">
        <v>28</v>
      </c>
      <c r="F11" s="13" t="s">
        <v>29</v>
      </c>
      <c r="G11" s="13" t="s">
        <v>30</v>
      </c>
      <c r="H11" s="61"/>
      <c r="I11" s="44" t="s">
        <v>33</v>
      </c>
      <c r="J11" s="14" t="s">
        <v>8</v>
      </c>
      <c r="K11" s="14" t="s">
        <v>9</v>
      </c>
      <c r="L11" s="14" t="s">
        <v>10</v>
      </c>
      <c r="M11" s="14" t="s">
        <v>36</v>
      </c>
      <c r="N11" s="14" t="s">
        <v>37</v>
      </c>
      <c r="O11" s="45"/>
      <c r="P11" s="48"/>
    </row>
    <row r="12" spans="1:16" x14ac:dyDescent="0.25">
      <c r="A12" s="2"/>
      <c r="B12" s="2"/>
      <c r="C12" s="2"/>
      <c r="D12" s="2"/>
      <c r="E12" s="2"/>
      <c r="F12" s="2"/>
      <c r="G12" s="2"/>
      <c r="H12" s="15">
        <f>D12*'SEK Personal'!E$6+'AZA 3. Beteiligte'!E12*'SEK Personal'!E$7+'AZA 3. Beteiligte'!F12*'SEK Personal'!E$8+'AZA 3. Beteiligte'!G12*'SEK Personal'!E$9</f>
        <v>0</v>
      </c>
      <c r="I12" s="15">
        <f>H12*0.15</f>
        <v>0</v>
      </c>
      <c r="J12" s="3"/>
      <c r="K12" s="3"/>
      <c r="L12" s="3"/>
      <c r="M12" s="3"/>
      <c r="N12" s="3"/>
      <c r="O12" s="15">
        <f>IF(D$6="JA",H12*0.25,SUM(J12:N12))</f>
        <v>0</v>
      </c>
      <c r="P12" s="16">
        <f>H12+I12+O12</f>
        <v>0</v>
      </c>
    </row>
    <row r="13" spans="1:16" x14ac:dyDescent="0.25">
      <c r="A13" s="2"/>
      <c r="B13" s="2"/>
      <c r="C13" s="2"/>
      <c r="D13" s="2"/>
      <c r="E13" s="2"/>
      <c r="F13" s="2"/>
      <c r="G13" s="2"/>
      <c r="H13" s="15">
        <f>D13*'SEK Personal'!E$6+'AZA 3. Beteiligte'!E13*'SEK Personal'!E$7+'AZA 3. Beteiligte'!F13*'SEK Personal'!E$8+'AZA 3. Beteiligte'!G13*'SEK Personal'!E$9</f>
        <v>0</v>
      </c>
      <c r="I13" s="15">
        <f t="shared" ref="I13:I31" si="0">H13*0.15</f>
        <v>0</v>
      </c>
      <c r="J13" s="3"/>
      <c r="K13" s="3"/>
      <c r="L13" s="3"/>
      <c r="M13" s="3"/>
      <c r="N13" s="3"/>
      <c r="O13" s="15">
        <f t="shared" ref="O13:O31" si="1">IF(D$6="JA",H13*0.25,SUM(J13:N13))</f>
        <v>0</v>
      </c>
      <c r="P13" s="16">
        <f t="shared" ref="P13:P31" si="2">H13+I13+O13</f>
        <v>0</v>
      </c>
    </row>
    <row r="14" spans="1:16" x14ac:dyDescent="0.25">
      <c r="A14" s="2"/>
      <c r="B14" s="2"/>
      <c r="C14" s="2"/>
      <c r="D14" s="2"/>
      <c r="E14" s="2"/>
      <c r="F14" s="2"/>
      <c r="G14" s="2"/>
      <c r="H14" s="15">
        <f>D14*'SEK Personal'!E$6+'AZA 3. Beteiligte'!E14*'SEK Personal'!E$7+'AZA 3. Beteiligte'!F14*'SEK Personal'!E$8+'AZA 3. Beteiligte'!G14*'SEK Personal'!E$9</f>
        <v>0</v>
      </c>
      <c r="I14" s="15">
        <f t="shared" si="0"/>
        <v>0</v>
      </c>
      <c r="J14" s="3"/>
      <c r="K14" s="3"/>
      <c r="L14" s="3"/>
      <c r="M14" s="3"/>
      <c r="N14" s="3"/>
      <c r="O14" s="15">
        <f t="shared" si="1"/>
        <v>0</v>
      </c>
      <c r="P14" s="16">
        <f t="shared" si="2"/>
        <v>0</v>
      </c>
    </row>
    <row r="15" spans="1:16" x14ac:dyDescent="0.25">
      <c r="A15" s="2"/>
      <c r="B15" s="2"/>
      <c r="C15" s="2"/>
      <c r="D15" s="2"/>
      <c r="E15" s="2"/>
      <c r="F15" s="2"/>
      <c r="G15" s="2"/>
      <c r="H15" s="15">
        <f>D15*'SEK Personal'!E$6+'AZA 3. Beteiligte'!E15*'SEK Personal'!E$7+'AZA 3. Beteiligte'!F15*'SEK Personal'!E$8+'AZA 3. Beteiligte'!G15*'SEK Personal'!E$9</f>
        <v>0</v>
      </c>
      <c r="I15" s="15">
        <f t="shared" ref="I15:I24" si="3">H15*0.15</f>
        <v>0</v>
      </c>
      <c r="J15" s="3"/>
      <c r="K15" s="3"/>
      <c r="L15" s="3"/>
      <c r="M15" s="3"/>
      <c r="N15" s="3"/>
      <c r="O15" s="15">
        <f t="shared" ref="O15:O24" si="4">IF(D$6="JA",H15*0.25,SUM(J15:N15))</f>
        <v>0</v>
      </c>
      <c r="P15" s="16">
        <f t="shared" ref="P15:P24" si="5">H15+I15+O15</f>
        <v>0</v>
      </c>
    </row>
    <row r="16" spans="1:16" x14ac:dyDescent="0.25">
      <c r="A16" s="2"/>
      <c r="B16" s="2"/>
      <c r="C16" s="2"/>
      <c r="D16" s="2"/>
      <c r="E16" s="2"/>
      <c r="F16" s="2"/>
      <c r="G16" s="2"/>
      <c r="H16" s="15">
        <f>D16*'SEK Personal'!E$6+'AZA 3. Beteiligte'!E16*'SEK Personal'!E$7+'AZA 3. Beteiligte'!F16*'SEK Personal'!E$8+'AZA 3. Beteiligte'!G16*'SEK Personal'!E$9</f>
        <v>0</v>
      </c>
      <c r="I16" s="15">
        <f t="shared" si="3"/>
        <v>0</v>
      </c>
      <c r="J16" s="3"/>
      <c r="K16" s="3"/>
      <c r="L16" s="3"/>
      <c r="M16" s="3"/>
      <c r="N16" s="3"/>
      <c r="O16" s="15">
        <f t="shared" si="4"/>
        <v>0</v>
      </c>
      <c r="P16" s="16">
        <f t="shared" si="5"/>
        <v>0</v>
      </c>
    </row>
    <row r="17" spans="1:16" x14ac:dyDescent="0.25">
      <c r="A17" s="2"/>
      <c r="B17" s="2"/>
      <c r="C17" s="2"/>
      <c r="D17" s="2"/>
      <c r="E17" s="2"/>
      <c r="F17" s="2"/>
      <c r="G17" s="2"/>
      <c r="H17" s="15">
        <f>D17*'SEK Personal'!E$6+'AZA 3. Beteiligte'!E17*'SEK Personal'!E$7+'AZA 3. Beteiligte'!F17*'SEK Personal'!E$8+'AZA 3. Beteiligte'!G17*'SEK Personal'!E$9</f>
        <v>0</v>
      </c>
      <c r="I17" s="15">
        <f t="shared" si="3"/>
        <v>0</v>
      </c>
      <c r="J17" s="3"/>
      <c r="K17" s="3"/>
      <c r="L17" s="3"/>
      <c r="M17" s="3"/>
      <c r="N17" s="3"/>
      <c r="O17" s="15">
        <f t="shared" si="4"/>
        <v>0</v>
      </c>
      <c r="P17" s="16">
        <f t="shared" si="5"/>
        <v>0</v>
      </c>
    </row>
    <row r="18" spans="1:16" x14ac:dyDescent="0.25">
      <c r="A18" s="2"/>
      <c r="B18" s="2"/>
      <c r="C18" s="2"/>
      <c r="D18" s="2"/>
      <c r="E18" s="2"/>
      <c r="F18" s="2"/>
      <c r="G18" s="2"/>
      <c r="H18" s="15">
        <f>D18*'SEK Personal'!E$6+'AZA 3. Beteiligte'!E18*'SEK Personal'!E$7+'AZA 3. Beteiligte'!F18*'SEK Personal'!E$8+'AZA 3. Beteiligte'!G18*'SEK Personal'!E$9</f>
        <v>0</v>
      </c>
      <c r="I18" s="15">
        <f t="shared" si="3"/>
        <v>0</v>
      </c>
      <c r="J18" s="3"/>
      <c r="K18" s="3"/>
      <c r="L18" s="3"/>
      <c r="M18" s="3"/>
      <c r="N18" s="3"/>
      <c r="O18" s="15">
        <f t="shared" si="4"/>
        <v>0</v>
      </c>
      <c r="P18" s="16">
        <f t="shared" si="5"/>
        <v>0</v>
      </c>
    </row>
    <row r="19" spans="1:16" x14ac:dyDescent="0.25">
      <c r="A19" s="2"/>
      <c r="B19" s="2"/>
      <c r="C19" s="2"/>
      <c r="D19" s="2"/>
      <c r="E19" s="2"/>
      <c r="F19" s="2"/>
      <c r="G19" s="2"/>
      <c r="H19" s="15">
        <f>D19*'SEK Personal'!E$6+'AZA 3. Beteiligte'!E19*'SEK Personal'!E$7+'AZA 3. Beteiligte'!F19*'SEK Personal'!E$8+'AZA 3. Beteiligte'!G19*'SEK Personal'!E$9</f>
        <v>0</v>
      </c>
      <c r="I19" s="15">
        <f t="shared" si="3"/>
        <v>0</v>
      </c>
      <c r="J19" s="3"/>
      <c r="K19" s="3"/>
      <c r="L19" s="3"/>
      <c r="M19" s="3"/>
      <c r="N19" s="3"/>
      <c r="O19" s="15">
        <f t="shared" si="4"/>
        <v>0</v>
      </c>
      <c r="P19" s="16">
        <f t="shared" si="5"/>
        <v>0</v>
      </c>
    </row>
    <row r="20" spans="1:16" x14ac:dyDescent="0.25">
      <c r="A20" s="2"/>
      <c r="B20" s="2"/>
      <c r="C20" s="2"/>
      <c r="D20" s="2"/>
      <c r="E20" s="2"/>
      <c r="F20" s="2"/>
      <c r="G20" s="2"/>
      <c r="H20" s="15">
        <f>D20*'SEK Personal'!E$6+'AZA 3. Beteiligte'!E20*'SEK Personal'!E$7+'AZA 3. Beteiligte'!F20*'SEK Personal'!E$8+'AZA 3. Beteiligte'!G20*'SEK Personal'!E$9</f>
        <v>0</v>
      </c>
      <c r="I20" s="15">
        <f t="shared" si="3"/>
        <v>0</v>
      </c>
      <c r="J20" s="3"/>
      <c r="K20" s="3"/>
      <c r="L20" s="3"/>
      <c r="M20" s="3"/>
      <c r="N20" s="3"/>
      <c r="O20" s="15">
        <f t="shared" si="4"/>
        <v>0</v>
      </c>
      <c r="P20" s="16">
        <f t="shared" si="5"/>
        <v>0</v>
      </c>
    </row>
    <row r="21" spans="1:16" x14ac:dyDescent="0.25">
      <c r="A21" s="2"/>
      <c r="B21" s="2"/>
      <c r="C21" s="2"/>
      <c r="D21" s="2"/>
      <c r="E21" s="2"/>
      <c r="F21" s="2"/>
      <c r="G21" s="2"/>
      <c r="H21" s="15">
        <f>D21*'SEK Personal'!E$6+'AZA 3. Beteiligte'!E21*'SEK Personal'!E$7+'AZA 3. Beteiligte'!F21*'SEK Personal'!E$8+'AZA 3. Beteiligte'!G21*'SEK Personal'!E$9</f>
        <v>0</v>
      </c>
      <c r="I21" s="15">
        <f t="shared" si="3"/>
        <v>0</v>
      </c>
      <c r="J21" s="3"/>
      <c r="K21" s="3"/>
      <c r="L21" s="3"/>
      <c r="M21" s="3"/>
      <c r="N21" s="3"/>
      <c r="O21" s="15">
        <f t="shared" si="4"/>
        <v>0</v>
      </c>
      <c r="P21" s="16">
        <f t="shared" si="5"/>
        <v>0</v>
      </c>
    </row>
    <row r="22" spans="1:16" x14ac:dyDescent="0.25">
      <c r="A22" s="2"/>
      <c r="B22" s="2"/>
      <c r="C22" s="2"/>
      <c r="D22" s="2"/>
      <c r="E22" s="2"/>
      <c r="F22" s="2"/>
      <c r="G22" s="2"/>
      <c r="H22" s="15">
        <f>D22*'SEK Personal'!E$6+'AZA 3. Beteiligte'!E22*'SEK Personal'!E$7+'AZA 3. Beteiligte'!F22*'SEK Personal'!E$8+'AZA 3. Beteiligte'!G22*'SEK Personal'!E$9</f>
        <v>0</v>
      </c>
      <c r="I22" s="15">
        <f t="shared" si="3"/>
        <v>0</v>
      </c>
      <c r="J22" s="3"/>
      <c r="K22" s="3"/>
      <c r="L22" s="3"/>
      <c r="M22" s="3"/>
      <c r="N22" s="3"/>
      <c r="O22" s="15">
        <f t="shared" si="4"/>
        <v>0</v>
      </c>
      <c r="P22" s="16">
        <f t="shared" si="5"/>
        <v>0</v>
      </c>
    </row>
    <row r="23" spans="1:16" x14ac:dyDescent="0.25">
      <c r="A23" s="2"/>
      <c r="B23" s="2"/>
      <c r="C23" s="2"/>
      <c r="D23" s="2"/>
      <c r="E23" s="2"/>
      <c r="F23" s="2"/>
      <c r="G23" s="2"/>
      <c r="H23" s="15">
        <f>D23*'SEK Personal'!E$6+'AZA 3. Beteiligte'!E23*'SEK Personal'!E$7+'AZA 3. Beteiligte'!F23*'SEK Personal'!E$8+'AZA 3. Beteiligte'!G23*'SEK Personal'!E$9</f>
        <v>0</v>
      </c>
      <c r="I23" s="15">
        <f t="shared" si="3"/>
        <v>0</v>
      </c>
      <c r="J23" s="3"/>
      <c r="K23" s="3"/>
      <c r="L23" s="3"/>
      <c r="M23" s="3"/>
      <c r="N23" s="3"/>
      <c r="O23" s="15">
        <f t="shared" si="4"/>
        <v>0</v>
      </c>
      <c r="P23" s="16">
        <f t="shared" si="5"/>
        <v>0</v>
      </c>
    </row>
    <row r="24" spans="1:16" x14ac:dyDescent="0.25">
      <c r="A24" s="2"/>
      <c r="B24" s="2"/>
      <c r="C24" s="2"/>
      <c r="D24" s="2"/>
      <c r="E24" s="2"/>
      <c r="F24" s="2"/>
      <c r="G24" s="2"/>
      <c r="H24" s="15">
        <f>D24*'SEK Personal'!E$6+'AZA 3. Beteiligte'!E24*'SEK Personal'!E$7+'AZA 3. Beteiligte'!F24*'SEK Personal'!E$8+'AZA 3. Beteiligte'!G24*'SEK Personal'!E$9</f>
        <v>0</v>
      </c>
      <c r="I24" s="15">
        <f t="shared" si="3"/>
        <v>0</v>
      </c>
      <c r="J24" s="3"/>
      <c r="K24" s="3"/>
      <c r="L24" s="3"/>
      <c r="M24" s="3"/>
      <c r="N24" s="3"/>
      <c r="O24" s="15">
        <f t="shared" si="4"/>
        <v>0</v>
      </c>
      <c r="P24" s="16">
        <f t="shared" si="5"/>
        <v>0</v>
      </c>
    </row>
    <row r="25" spans="1:16" x14ac:dyDescent="0.25">
      <c r="A25" s="2"/>
      <c r="B25" s="2"/>
      <c r="C25" s="2"/>
      <c r="D25" s="2"/>
      <c r="E25" s="2"/>
      <c r="F25" s="2"/>
      <c r="G25" s="2"/>
      <c r="H25" s="15">
        <f>D25*'SEK Personal'!E$6+'AZA 3. Beteiligte'!E25*'SEK Personal'!E$7+'AZA 3. Beteiligte'!F25*'SEK Personal'!E$8+'AZA 3. Beteiligte'!G25*'SEK Personal'!E$9</f>
        <v>0</v>
      </c>
      <c r="I25" s="15">
        <f t="shared" si="0"/>
        <v>0</v>
      </c>
      <c r="J25" s="3"/>
      <c r="K25" s="3"/>
      <c r="L25" s="3"/>
      <c r="M25" s="3"/>
      <c r="N25" s="3"/>
      <c r="O25" s="15">
        <f t="shared" si="1"/>
        <v>0</v>
      </c>
      <c r="P25" s="16">
        <f t="shared" si="2"/>
        <v>0</v>
      </c>
    </row>
    <row r="26" spans="1:16" x14ac:dyDescent="0.25">
      <c r="A26" s="2"/>
      <c r="B26" s="2"/>
      <c r="C26" s="2"/>
      <c r="D26" s="2"/>
      <c r="E26" s="2"/>
      <c r="F26" s="2"/>
      <c r="G26" s="2"/>
      <c r="H26" s="15">
        <f>D26*'SEK Personal'!E$6+'AZA 3. Beteiligte'!E26*'SEK Personal'!E$7+'AZA 3. Beteiligte'!F26*'SEK Personal'!E$8+'AZA 3. Beteiligte'!G26*'SEK Personal'!E$9</f>
        <v>0</v>
      </c>
      <c r="I26" s="15">
        <f t="shared" si="0"/>
        <v>0</v>
      </c>
      <c r="J26" s="3"/>
      <c r="K26" s="3"/>
      <c r="L26" s="3"/>
      <c r="M26" s="3"/>
      <c r="N26" s="3"/>
      <c r="O26" s="15">
        <f t="shared" si="1"/>
        <v>0</v>
      </c>
      <c r="P26" s="16">
        <f t="shared" si="2"/>
        <v>0</v>
      </c>
    </row>
    <row r="27" spans="1:16" x14ac:dyDescent="0.25">
      <c r="A27" s="2"/>
      <c r="B27" s="2"/>
      <c r="C27" s="2"/>
      <c r="D27" s="2"/>
      <c r="E27" s="2"/>
      <c r="F27" s="2"/>
      <c r="G27" s="2"/>
      <c r="H27" s="15">
        <f>D27*'SEK Personal'!E$6+'AZA 3. Beteiligte'!E27*'SEK Personal'!E$7+'AZA 3. Beteiligte'!F27*'SEK Personal'!E$8+'AZA 3. Beteiligte'!G27*'SEK Personal'!E$9</f>
        <v>0</v>
      </c>
      <c r="I27" s="15">
        <f t="shared" si="0"/>
        <v>0</v>
      </c>
      <c r="J27" s="3"/>
      <c r="K27" s="3"/>
      <c r="L27" s="3"/>
      <c r="M27" s="3"/>
      <c r="N27" s="3"/>
      <c r="O27" s="15">
        <f t="shared" si="1"/>
        <v>0</v>
      </c>
      <c r="P27" s="16">
        <f t="shared" si="2"/>
        <v>0</v>
      </c>
    </row>
    <row r="28" spans="1:16" x14ac:dyDescent="0.25">
      <c r="A28" s="2"/>
      <c r="B28" s="2"/>
      <c r="C28" s="2"/>
      <c r="D28" s="2"/>
      <c r="E28" s="2"/>
      <c r="F28" s="2"/>
      <c r="G28" s="2"/>
      <c r="H28" s="15">
        <f>D28*'SEK Personal'!E$6+'AZA 3. Beteiligte'!E28*'SEK Personal'!E$7+'AZA 3. Beteiligte'!F28*'SEK Personal'!E$8+'AZA 3. Beteiligte'!G28*'SEK Personal'!E$9</f>
        <v>0</v>
      </c>
      <c r="I28" s="15">
        <f t="shared" si="0"/>
        <v>0</v>
      </c>
      <c r="J28" s="3"/>
      <c r="K28" s="3"/>
      <c r="L28" s="3"/>
      <c r="M28" s="3"/>
      <c r="N28" s="3"/>
      <c r="O28" s="15">
        <f t="shared" si="1"/>
        <v>0</v>
      </c>
      <c r="P28" s="16">
        <f t="shared" si="2"/>
        <v>0</v>
      </c>
    </row>
    <row r="29" spans="1:16" x14ac:dyDescent="0.25">
      <c r="A29" s="2"/>
      <c r="B29" s="2"/>
      <c r="C29" s="2"/>
      <c r="D29" s="2"/>
      <c r="E29" s="2"/>
      <c r="F29" s="2"/>
      <c r="G29" s="2"/>
      <c r="H29" s="15">
        <f>D29*'SEK Personal'!E$6+'AZA 3. Beteiligte'!E29*'SEK Personal'!E$7+'AZA 3. Beteiligte'!F29*'SEK Personal'!E$8+'AZA 3. Beteiligte'!G29*'SEK Personal'!E$9</f>
        <v>0</v>
      </c>
      <c r="I29" s="15">
        <f t="shared" si="0"/>
        <v>0</v>
      </c>
      <c r="J29" s="3"/>
      <c r="K29" s="3"/>
      <c r="L29" s="3"/>
      <c r="M29" s="3"/>
      <c r="N29" s="3"/>
      <c r="O29" s="15">
        <f t="shared" si="1"/>
        <v>0</v>
      </c>
      <c r="P29" s="16">
        <f t="shared" si="2"/>
        <v>0</v>
      </c>
    </row>
    <row r="30" spans="1:16" x14ac:dyDescent="0.25">
      <c r="A30" s="2"/>
      <c r="B30" s="2"/>
      <c r="C30" s="2"/>
      <c r="D30" s="2"/>
      <c r="E30" s="2"/>
      <c r="F30" s="2"/>
      <c r="G30" s="2"/>
      <c r="H30" s="15">
        <f>D30*'SEK Personal'!E$6+'AZA 3. Beteiligte'!E30*'SEK Personal'!E$7+'AZA 3. Beteiligte'!F30*'SEK Personal'!E$8+'AZA 3. Beteiligte'!G30*'SEK Personal'!E$9</f>
        <v>0</v>
      </c>
      <c r="I30" s="15">
        <f t="shared" si="0"/>
        <v>0</v>
      </c>
      <c r="J30" s="3"/>
      <c r="K30" s="3"/>
      <c r="L30" s="3"/>
      <c r="M30" s="3"/>
      <c r="N30" s="3"/>
      <c r="O30" s="15">
        <f t="shared" si="1"/>
        <v>0</v>
      </c>
      <c r="P30" s="16">
        <f t="shared" si="2"/>
        <v>0</v>
      </c>
    </row>
    <row r="31" spans="1:16" x14ac:dyDescent="0.25">
      <c r="A31" s="2"/>
      <c r="B31" s="2"/>
      <c r="C31" s="2"/>
      <c r="D31" s="2"/>
      <c r="E31" s="2"/>
      <c r="F31" s="2"/>
      <c r="G31" s="2"/>
      <c r="H31" s="15">
        <f>D31*'SEK Personal'!E$6+'AZA 3. Beteiligte'!E31*'SEK Personal'!E$7+'AZA 3. Beteiligte'!F31*'SEK Personal'!E$8+'AZA 3. Beteiligte'!G31*'SEK Personal'!E$9</f>
        <v>0</v>
      </c>
      <c r="I31" s="15">
        <f t="shared" si="0"/>
        <v>0</v>
      </c>
      <c r="J31" s="3"/>
      <c r="K31" s="3"/>
      <c r="L31" s="3"/>
      <c r="M31" s="3"/>
      <c r="N31" s="3"/>
      <c r="O31" s="15">
        <f t="shared" si="1"/>
        <v>0</v>
      </c>
      <c r="P31" s="16">
        <f t="shared" si="2"/>
        <v>0</v>
      </c>
    </row>
    <row r="32" spans="1:16" ht="15" customHeight="1" x14ac:dyDescent="0.25">
      <c r="A32" s="39" t="s">
        <v>41</v>
      </c>
      <c r="B32" s="40"/>
      <c r="C32" s="40"/>
      <c r="D32" s="17">
        <f>SUM(D12:D31)</f>
        <v>0</v>
      </c>
      <c r="E32" s="17">
        <f t="shared" ref="E32:G32" si="6">SUM(E12:E31)</f>
        <v>0</v>
      </c>
      <c r="F32" s="17">
        <f t="shared" si="6"/>
        <v>0</v>
      </c>
      <c r="G32" s="17">
        <f t="shared" si="6"/>
        <v>0</v>
      </c>
      <c r="H32" s="16">
        <f>SUM(H12:H31)</f>
        <v>0</v>
      </c>
      <c r="I32" s="16">
        <f>SUM(I12:I31)</f>
        <v>0</v>
      </c>
      <c r="J32" s="16">
        <f t="shared" ref="J32:P32" si="7">SUM(J12:J31)</f>
        <v>0</v>
      </c>
      <c r="K32" s="16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>
        <f t="shared" si="7"/>
        <v>0</v>
      </c>
      <c r="P32" s="16">
        <f t="shared" si="7"/>
        <v>0</v>
      </c>
    </row>
  </sheetData>
  <sheetProtection algorithmName="SHA-512" hashValue="javyQEqYQjxmzYPRjryOZlMpYgnTDgnEFoNzdlfb49kH/Q+0p5hXDhSez2aFUI9Lvy1/+SX7e9ilr+DRQ91b+A==" saltValue="3LDW138J9xRM6ARvTzkkyQ==" spinCount="100000" sheet="1" objects="1" scenarios="1"/>
  <mergeCells count="18"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  <mergeCell ref="A4:C4"/>
    <mergeCell ref="D4:I4"/>
    <mergeCell ref="A5:C5"/>
    <mergeCell ref="D5:I5"/>
    <mergeCell ref="D6:I6"/>
  </mergeCells>
  <dataValidations count="1"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50" orientation="landscape" r:id="rId1"/>
  <headerFooter>
    <oddFooter>&amp;LEFRE/JTF NRW&amp;CStand: 01.07.2023&amp;RSeite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P32"/>
  <sheetViews>
    <sheetView workbookViewId="0">
      <selection activeCell="D5" sqref="D5:I5"/>
    </sheetView>
  </sheetViews>
  <sheetFormatPr baseColWidth="10" defaultRowHeight="15" x14ac:dyDescent="0.25"/>
  <cols>
    <col min="1" max="1" width="7.140625" style="1" customWidth="1"/>
    <col min="2" max="2" width="66.140625" style="1" customWidth="1"/>
    <col min="3" max="3" width="9.140625" style="1" customWidth="1"/>
    <col min="4" max="4" width="6" style="1" bestFit="1" customWidth="1"/>
    <col min="5" max="7" width="6" style="1" customWidth="1"/>
    <col min="8" max="8" width="17.28515625" style="1" bestFit="1" customWidth="1"/>
    <col min="9" max="16" width="17.28515625" style="1" customWidth="1"/>
    <col min="17" max="16384" width="11.42578125" style="1"/>
  </cols>
  <sheetData>
    <row r="1" spans="1:16" ht="28.5" x14ac:dyDescent="0.45">
      <c r="A1" s="4" t="s">
        <v>19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A2" s="6" t="s">
        <v>42</v>
      </c>
      <c r="B2" s="6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5">
      <c r="A4" s="30" t="s">
        <v>20</v>
      </c>
      <c r="B4" s="31"/>
      <c r="C4" s="32"/>
      <c r="D4" s="33" t="str">
        <f>IF('AZA 1. Beteiligte'!D4&lt;&gt;0,'AZA 1. Beteiligte'!D4," ")</f>
        <v xml:space="preserve"> </v>
      </c>
      <c r="E4" s="34"/>
      <c r="F4" s="34"/>
      <c r="G4" s="34"/>
      <c r="H4" s="34"/>
      <c r="I4" s="35"/>
      <c r="J4" s="5"/>
      <c r="K4" s="5"/>
      <c r="L4" s="5"/>
      <c r="M4" s="5"/>
      <c r="N4" s="5"/>
      <c r="O4" s="5"/>
      <c r="P4" s="5"/>
    </row>
    <row r="5" spans="1:16" x14ac:dyDescent="0.25">
      <c r="A5" s="30" t="s">
        <v>21</v>
      </c>
      <c r="B5" s="31"/>
      <c r="C5" s="32"/>
      <c r="D5" s="33"/>
      <c r="E5" s="34"/>
      <c r="F5" s="34"/>
      <c r="G5" s="34"/>
      <c r="H5" s="34"/>
      <c r="I5" s="35"/>
      <c r="J5" s="5"/>
      <c r="K5" s="5"/>
      <c r="L5" s="5"/>
      <c r="M5" s="5"/>
      <c r="N5" s="5"/>
      <c r="O5" s="5"/>
      <c r="P5" s="5"/>
    </row>
    <row r="6" spans="1:16" x14ac:dyDescent="0.25">
      <c r="A6" s="7" t="s">
        <v>35</v>
      </c>
      <c r="B6" s="8"/>
      <c r="C6" s="9"/>
      <c r="D6" s="36"/>
      <c r="E6" s="37"/>
      <c r="F6" s="37"/>
      <c r="G6" s="37"/>
      <c r="H6" s="37"/>
      <c r="I6" s="38"/>
      <c r="J6" s="5"/>
      <c r="K6" s="5"/>
      <c r="L6" s="5"/>
      <c r="M6" s="5"/>
      <c r="N6" s="5"/>
      <c r="O6" s="5"/>
      <c r="P6" s="5"/>
    </row>
    <row r="7" spans="1:16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5"/>
      <c r="B8" s="5"/>
      <c r="C8" s="5"/>
      <c r="D8" s="10"/>
      <c r="E8" s="10"/>
      <c r="F8" s="10"/>
      <c r="G8" s="10"/>
      <c r="H8" s="11"/>
      <c r="I8" s="12"/>
      <c r="J8" s="5"/>
      <c r="K8" s="5"/>
      <c r="L8" s="5"/>
      <c r="M8" s="5"/>
      <c r="N8" s="5"/>
      <c r="O8" s="5"/>
      <c r="P8" s="5"/>
    </row>
    <row r="9" spans="1:16" x14ac:dyDescent="0.25">
      <c r="A9" s="56" t="s">
        <v>22</v>
      </c>
      <c r="B9" s="57"/>
      <c r="C9" s="58"/>
      <c r="D9" s="41" t="s">
        <v>26</v>
      </c>
      <c r="E9" s="42"/>
      <c r="F9" s="42"/>
      <c r="G9" s="59"/>
      <c r="H9" s="60" t="s">
        <v>31</v>
      </c>
      <c r="I9" s="43" t="s">
        <v>34</v>
      </c>
      <c r="J9" s="41" t="s">
        <v>11</v>
      </c>
      <c r="K9" s="42"/>
      <c r="L9" s="42"/>
      <c r="M9" s="42"/>
      <c r="N9" s="42"/>
      <c r="O9" s="43" t="s">
        <v>39</v>
      </c>
      <c r="P9" s="46" t="s">
        <v>40</v>
      </c>
    </row>
    <row r="10" spans="1:16" x14ac:dyDescent="0.25">
      <c r="A10" s="49" t="s">
        <v>23</v>
      </c>
      <c r="B10" s="50" t="s">
        <v>24</v>
      </c>
      <c r="C10" s="52" t="s">
        <v>25</v>
      </c>
      <c r="D10" s="53" t="s">
        <v>7</v>
      </c>
      <c r="E10" s="54"/>
      <c r="F10" s="54"/>
      <c r="G10" s="55"/>
      <c r="H10" s="61"/>
      <c r="I10" s="44" t="s">
        <v>32</v>
      </c>
      <c r="J10" s="53" t="s">
        <v>38</v>
      </c>
      <c r="K10" s="54"/>
      <c r="L10" s="54"/>
      <c r="M10" s="54"/>
      <c r="N10" s="54"/>
      <c r="O10" s="44"/>
      <c r="P10" s="47"/>
    </row>
    <row r="11" spans="1:16" ht="15" customHeight="1" x14ac:dyDescent="0.25">
      <c r="A11" s="49"/>
      <c r="B11" s="51"/>
      <c r="C11" s="52"/>
      <c r="D11" s="13" t="s">
        <v>27</v>
      </c>
      <c r="E11" s="13" t="s">
        <v>28</v>
      </c>
      <c r="F11" s="13" t="s">
        <v>29</v>
      </c>
      <c r="G11" s="13" t="s">
        <v>30</v>
      </c>
      <c r="H11" s="61"/>
      <c r="I11" s="44" t="s">
        <v>33</v>
      </c>
      <c r="J11" s="14" t="s">
        <v>8</v>
      </c>
      <c r="K11" s="14" t="s">
        <v>9</v>
      </c>
      <c r="L11" s="14" t="s">
        <v>10</v>
      </c>
      <c r="M11" s="14" t="s">
        <v>36</v>
      </c>
      <c r="N11" s="14" t="s">
        <v>37</v>
      </c>
      <c r="O11" s="45"/>
      <c r="P11" s="48"/>
    </row>
    <row r="12" spans="1:16" x14ac:dyDescent="0.25">
      <c r="A12" s="2"/>
      <c r="B12" s="2"/>
      <c r="C12" s="2"/>
      <c r="D12" s="2"/>
      <c r="E12" s="2"/>
      <c r="F12" s="2"/>
      <c r="G12" s="2"/>
      <c r="H12" s="15">
        <f>D12*'SEK Personal'!E$6+'AZA 4. Beteiligte'!E12*'SEK Personal'!E$7+'AZA 4. Beteiligte'!F12*'SEK Personal'!E$8+'AZA 4. Beteiligte'!G12*'SEK Personal'!E$9</f>
        <v>0</v>
      </c>
      <c r="I12" s="15">
        <f>H12*0.15</f>
        <v>0</v>
      </c>
      <c r="J12" s="3"/>
      <c r="K12" s="3"/>
      <c r="L12" s="3"/>
      <c r="M12" s="3"/>
      <c r="N12" s="3"/>
      <c r="O12" s="15">
        <f>IF(D$6="JA",H12*0.25,SUM(J12:N12))</f>
        <v>0</v>
      </c>
      <c r="P12" s="16">
        <f>H12+I12+O12</f>
        <v>0</v>
      </c>
    </row>
    <row r="13" spans="1:16" x14ac:dyDescent="0.25">
      <c r="A13" s="2"/>
      <c r="B13" s="2"/>
      <c r="C13" s="2"/>
      <c r="D13" s="2"/>
      <c r="E13" s="2"/>
      <c r="F13" s="2"/>
      <c r="G13" s="2"/>
      <c r="H13" s="15">
        <f>D13*'SEK Personal'!E$6+'AZA 4. Beteiligte'!E13*'SEK Personal'!E$7+'AZA 4. Beteiligte'!F13*'SEK Personal'!E$8+'AZA 4. Beteiligte'!G13*'SEK Personal'!E$9</f>
        <v>0</v>
      </c>
      <c r="I13" s="15">
        <f t="shared" ref="I13:I31" si="0">H13*0.15</f>
        <v>0</v>
      </c>
      <c r="J13" s="3"/>
      <c r="K13" s="3"/>
      <c r="L13" s="3"/>
      <c r="M13" s="3"/>
      <c r="N13" s="3"/>
      <c r="O13" s="15">
        <f t="shared" ref="O13:O31" si="1">IF(D$6="JA",H13*0.25,SUM(J13:N13))</f>
        <v>0</v>
      </c>
      <c r="P13" s="16">
        <f t="shared" ref="P13:P31" si="2">H13+I13+O13</f>
        <v>0</v>
      </c>
    </row>
    <row r="14" spans="1:16" x14ac:dyDescent="0.25">
      <c r="A14" s="2"/>
      <c r="B14" s="2"/>
      <c r="C14" s="2"/>
      <c r="D14" s="2"/>
      <c r="E14" s="2"/>
      <c r="F14" s="2"/>
      <c r="G14" s="2"/>
      <c r="H14" s="15">
        <f>D14*'SEK Personal'!E$6+'AZA 4. Beteiligte'!E14*'SEK Personal'!E$7+'AZA 4. Beteiligte'!F14*'SEK Personal'!E$8+'AZA 4. Beteiligte'!G14*'SEK Personal'!E$9</f>
        <v>0</v>
      </c>
      <c r="I14" s="15">
        <f t="shared" si="0"/>
        <v>0</v>
      </c>
      <c r="J14" s="3"/>
      <c r="K14" s="3"/>
      <c r="L14" s="3"/>
      <c r="M14" s="3"/>
      <c r="N14" s="3"/>
      <c r="O14" s="15">
        <f t="shared" si="1"/>
        <v>0</v>
      </c>
      <c r="P14" s="16">
        <f t="shared" si="2"/>
        <v>0</v>
      </c>
    </row>
    <row r="15" spans="1:16" x14ac:dyDescent="0.25">
      <c r="A15" s="2"/>
      <c r="B15" s="2"/>
      <c r="C15" s="2"/>
      <c r="D15" s="2"/>
      <c r="E15" s="2"/>
      <c r="F15" s="2"/>
      <c r="G15" s="2"/>
      <c r="H15" s="15">
        <f>D15*'SEK Personal'!E$6+'AZA 4. Beteiligte'!E15*'SEK Personal'!E$7+'AZA 4. Beteiligte'!F15*'SEK Personal'!E$8+'AZA 4. Beteiligte'!G15*'SEK Personal'!E$9</f>
        <v>0</v>
      </c>
      <c r="I15" s="15">
        <f t="shared" ref="I15:I24" si="3">H15*0.15</f>
        <v>0</v>
      </c>
      <c r="J15" s="3"/>
      <c r="K15" s="3"/>
      <c r="L15" s="3"/>
      <c r="M15" s="3"/>
      <c r="N15" s="3"/>
      <c r="O15" s="15">
        <f t="shared" ref="O15:O24" si="4">IF(D$6="JA",H15*0.25,SUM(J15:N15))</f>
        <v>0</v>
      </c>
      <c r="P15" s="16">
        <f t="shared" ref="P15:P24" si="5">H15+I15+O15</f>
        <v>0</v>
      </c>
    </row>
    <row r="16" spans="1:16" x14ac:dyDescent="0.25">
      <c r="A16" s="2"/>
      <c r="B16" s="2"/>
      <c r="C16" s="2"/>
      <c r="D16" s="2"/>
      <c r="E16" s="2"/>
      <c r="F16" s="2"/>
      <c r="G16" s="2"/>
      <c r="H16" s="15">
        <f>D16*'SEK Personal'!E$6+'AZA 4. Beteiligte'!E16*'SEK Personal'!E$7+'AZA 4. Beteiligte'!F16*'SEK Personal'!E$8+'AZA 4. Beteiligte'!G16*'SEK Personal'!E$9</f>
        <v>0</v>
      </c>
      <c r="I16" s="15">
        <f t="shared" si="3"/>
        <v>0</v>
      </c>
      <c r="J16" s="3"/>
      <c r="K16" s="3"/>
      <c r="L16" s="3"/>
      <c r="M16" s="3"/>
      <c r="N16" s="3"/>
      <c r="O16" s="15">
        <f t="shared" si="4"/>
        <v>0</v>
      </c>
      <c r="P16" s="16">
        <f t="shared" si="5"/>
        <v>0</v>
      </c>
    </row>
    <row r="17" spans="1:16" x14ac:dyDescent="0.25">
      <c r="A17" s="2"/>
      <c r="B17" s="2"/>
      <c r="C17" s="2"/>
      <c r="D17" s="2"/>
      <c r="E17" s="2"/>
      <c r="F17" s="2"/>
      <c r="G17" s="2"/>
      <c r="H17" s="15">
        <f>D17*'SEK Personal'!E$6+'AZA 4. Beteiligte'!E17*'SEK Personal'!E$7+'AZA 4. Beteiligte'!F17*'SEK Personal'!E$8+'AZA 4. Beteiligte'!G17*'SEK Personal'!E$9</f>
        <v>0</v>
      </c>
      <c r="I17" s="15">
        <f t="shared" si="3"/>
        <v>0</v>
      </c>
      <c r="J17" s="3"/>
      <c r="K17" s="3"/>
      <c r="L17" s="3"/>
      <c r="M17" s="3"/>
      <c r="N17" s="3"/>
      <c r="O17" s="15">
        <f t="shared" si="4"/>
        <v>0</v>
      </c>
      <c r="P17" s="16">
        <f t="shared" si="5"/>
        <v>0</v>
      </c>
    </row>
    <row r="18" spans="1:16" x14ac:dyDescent="0.25">
      <c r="A18" s="2"/>
      <c r="B18" s="2"/>
      <c r="C18" s="2"/>
      <c r="D18" s="2"/>
      <c r="E18" s="2"/>
      <c r="F18" s="2"/>
      <c r="G18" s="2"/>
      <c r="H18" s="15">
        <f>D18*'SEK Personal'!E$6+'AZA 4. Beteiligte'!E18*'SEK Personal'!E$7+'AZA 4. Beteiligte'!F18*'SEK Personal'!E$8+'AZA 4. Beteiligte'!G18*'SEK Personal'!E$9</f>
        <v>0</v>
      </c>
      <c r="I18" s="15">
        <f t="shared" si="3"/>
        <v>0</v>
      </c>
      <c r="J18" s="3"/>
      <c r="K18" s="3"/>
      <c r="L18" s="3"/>
      <c r="M18" s="3"/>
      <c r="N18" s="3"/>
      <c r="O18" s="15">
        <f t="shared" si="4"/>
        <v>0</v>
      </c>
      <c r="P18" s="16">
        <f t="shared" si="5"/>
        <v>0</v>
      </c>
    </row>
    <row r="19" spans="1:16" x14ac:dyDescent="0.25">
      <c r="A19" s="2"/>
      <c r="B19" s="2"/>
      <c r="C19" s="2"/>
      <c r="D19" s="2"/>
      <c r="E19" s="2"/>
      <c r="F19" s="2"/>
      <c r="G19" s="2"/>
      <c r="H19" s="15">
        <f>D19*'SEK Personal'!E$6+'AZA 4. Beteiligte'!E19*'SEK Personal'!E$7+'AZA 4. Beteiligte'!F19*'SEK Personal'!E$8+'AZA 4. Beteiligte'!G19*'SEK Personal'!E$9</f>
        <v>0</v>
      </c>
      <c r="I19" s="15">
        <f t="shared" si="3"/>
        <v>0</v>
      </c>
      <c r="J19" s="3"/>
      <c r="K19" s="3"/>
      <c r="L19" s="3"/>
      <c r="M19" s="3"/>
      <c r="N19" s="3"/>
      <c r="O19" s="15">
        <f t="shared" si="4"/>
        <v>0</v>
      </c>
      <c r="P19" s="16">
        <f t="shared" si="5"/>
        <v>0</v>
      </c>
    </row>
    <row r="20" spans="1:16" x14ac:dyDescent="0.25">
      <c r="A20" s="2"/>
      <c r="B20" s="2"/>
      <c r="C20" s="2"/>
      <c r="D20" s="2"/>
      <c r="E20" s="2"/>
      <c r="F20" s="2"/>
      <c r="G20" s="2"/>
      <c r="H20" s="15">
        <f>D20*'SEK Personal'!E$6+'AZA 4. Beteiligte'!E20*'SEK Personal'!E$7+'AZA 4. Beteiligte'!F20*'SEK Personal'!E$8+'AZA 4. Beteiligte'!G20*'SEK Personal'!E$9</f>
        <v>0</v>
      </c>
      <c r="I20" s="15">
        <f t="shared" si="3"/>
        <v>0</v>
      </c>
      <c r="J20" s="3"/>
      <c r="K20" s="3"/>
      <c r="L20" s="3"/>
      <c r="M20" s="3"/>
      <c r="N20" s="3"/>
      <c r="O20" s="15">
        <f t="shared" si="4"/>
        <v>0</v>
      </c>
      <c r="P20" s="16">
        <f t="shared" si="5"/>
        <v>0</v>
      </c>
    </row>
    <row r="21" spans="1:16" x14ac:dyDescent="0.25">
      <c r="A21" s="2"/>
      <c r="B21" s="2"/>
      <c r="C21" s="2"/>
      <c r="D21" s="2"/>
      <c r="E21" s="2"/>
      <c r="F21" s="2"/>
      <c r="G21" s="2"/>
      <c r="H21" s="15">
        <f>D21*'SEK Personal'!E$6+'AZA 4. Beteiligte'!E21*'SEK Personal'!E$7+'AZA 4. Beteiligte'!F21*'SEK Personal'!E$8+'AZA 4. Beteiligte'!G21*'SEK Personal'!E$9</f>
        <v>0</v>
      </c>
      <c r="I21" s="15">
        <f t="shared" si="3"/>
        <v>0</v>
      </c>
      <c r="J21" s="3"/>
      <c r="K21" s="3"/>
      <c r="L21" s="3"/>
      <c r="M21" s="3"/>
      <c r="N21" s="3"/>
      <c r="O21" s="15">
        <f t="shared" si="4"/>
        <v>0</v>
      </c>
      <c r="P21" s="16">
        <f t="shared" si="5"/>
        <v>0</v>
      </c>
    </row>
    <row r="22" spans="1:16" x14ac:dyDescent="0.25">
      <c r="A22" s="2"/>
      <c r="B22" s="2"/>
      <c r="C22" s="2"/>
      <c r="D22" s="2"/>
      <c r="E22" s="2"/>
      <c r="F22" s="2"/>
      <c r="G22" s="2"/>
      <c r="H22" s="15">
        <f>D22*'SEK Personal'!E$6+'AZA 4. Beteiligte'!E22*'SEK Personal'!E$7+'AZA 4. Beteiligte'!F22*'SEK Personal'!E$8+'AZA 4. Beteiligte'!G22*'SEK Personal'!E$9</f>
        <v>0</v>
      </c>
      <c r="I22" s="15">
        <f t="shared" si="3"/>
        <v>0</v>
      </c>
      <c r="J22" s="3"/>
      <c r="K22" s="3"/>
      <c r="L22" s="3"/>
      <c r="M22" s="3"/>
      <c r="N22" s="3"/>
      <c r="O22" s="15">
        <f t="shared" si="4"/>
        <v>0</v>
      </c>
      <c r="P22" s="16">
        <f t="shared" si="5"/>
        <v>0</v>
      </c>
    </row>
    <row r="23" spans="1:16" x14ac:dyDescent="0.25">
      <c r="A23" s="2"/>
      <c r="B23" s="2"/>
      <c r="C23" s="2"/>
      <c r="D23" s="2"/>
      <c r="E23" s="2"/>
      <c r="F23" s="2"/>
      <c r="G23" s="2"/>
      <c r="H23" s="15">
        <f>D23*'SEK Personal'!E$6+'AZA 4. Beteiligte'!E23*'SEK Personal'!E$7+'AZA 4. Beteiligte'!F23*'SEK Personal'!E$8+'AZA 4. Beteiligte'!G23*'SEK Personal'!E$9</f>
        <v>0</v>
      </c>
      <c r="I23" s="15">
        <f t="shared" si="3"/>
        <v>0</v>
      </c>
      <c r="J23" s="3"/>
      <c r="K23" s="3"/>
      <c r="L23" s="3"/>
      <c r="M23" s="3"/>
      <c r="N23" s="3"/>
      <c r="O23" s="15">
        <f t="shared" si="4"/>
        <v>0</v>
      </c>
      <c r="P23" s="16">
        <f t="shared" si="5"/>
        <v>0</v>
      </c>
    </row>
    <row r="24" spans="1:16" x14ac:dyDescent="0.25">
      <c r="A24" s="2"/>
      <c r="B24" s="2"/>
      <c r="C24" s="2"/>
      <c r="D24" s="2"/>
      <c r="E24" s="2"/>
      <c r="F24" s="2"/>
      <c r="G24" s="2"/>
      <c r="H24" s="15">
        <f>D24*'SEK Personal'!E$6+'AZA 4. Beteiligte'!E24*'SEK Personal'!E$7+'AZA 4. Beteiligte'!F24*'SEK Personal'!E$8+'AZA 4. Beteiligte'!G24*'SEK Personal'!E$9</f>
        <v>0</v>
      </c>
      <c r="I24" s="15">
        <f t="shared" si="3"/>
        <v>0</v>
      </c>
      <c r="J24" s="3"/>
      <c r="K24" s="3"/>
      <c r="L24" s="3"/>
      <c r="M24" s="3"/>
      <c r="N24" s="3"/>
      <c r="O24" s="15">
        <f t="shared" si="4"/>
        <v>0</v>
      </c>
      <c r="P24" s="16">
        <f t="shared" si="5"/>
        <v>0</v>
      </c>
    </row>
    <row r="25" spans="1:16" x14ac:dyDescent="0.25">
      <c r="A25" s="2"/>
      <c r="B25" s="2"/>
      <c r="C25" s="2"/>
      <c r="D25" s="2"/>
      <c r="E25" s="2"/>
      <c r="F25" s="2"/>
      <c r="G25" s="2"/>
      <c r="H25" s="15">
        <f>D25*'SEK Personal'!E$6+'AZA 4. Beteiligte'!E25*'SEK Personal'!E$7+'AZA 4. Beteiligte'!F25*'SEK Personal'!E$8+'AZA 4. Beteiligte'!G25*'SEK Personal'!E$9</f>
        <v>0</v>
      </c>
      <c r="I25" s="15">
        <f t="shared" si="0"/>
        <v>0</v>
      </c>
      <c r="J25" s="3"/>
      <c r="K25" s="3"/>
      <c r="L25" s="3"/>
      <c r="M25" s="3"/>
      <c r="N25" s="3"/>
      <c r="O25" s="15">
        <f t="shared" si="1"/>
        <v>0</v>
      </c>
      <c r="P25" s="16">
        <f t="shared" si="2"/>
        <v>0</v>
      </c>
    </row>
    <row r="26" spans="1:16" x14ac:dyDescent="0.25">
      <c r="A26" s="2"/>
      <c r="B26" s="2"/>
      <c r="C26" s="2"/>
      <c r="D26" s="2"/>
      <c r="E26" s="2"/>
      <c r="F26" s="2"/>
      <c r="G26" s="2"/>
      <c r="H26" s="15">
        <f>D26*'SEK Personal'!E$6+'AZA 4. Beteiligte'!E26*'SEK Personal'!E$7+'AZA 4. Beteiligte'!F26*'SEK Personal'!E$8+'AZA 4. Beteiligte'!G26*'SEK Personal'!E$9</f>
        <v>0</v>
      </c>
      <c r="I26" s="15">
        <f t="shared" si="0"/>
        <v>0</v>
      </c>
      <c r="J26" s="3"/>
      <c r="K26" s="3"/>
      <c r="L26" s="3"/>
      <c r="M26" s="3"/>
      <c r="N26" s="3"/>
      <c r="O26" s="15">
        <f t="shared" si="1"/>
        <v>0</v>
      </c>
      <c r="P26" s="16">
        <f t="shared" si="2"/>
        <v>0</v>
      </c>
    </row>
    <row r="27" spans="1:16" x14ac:dyDescent="0.25">
      <c r="A27" s="2"/>
      <c r="B27" s="2"/>
      <c r="C27" s="2"/>
      <c r="D27" s="2"/>
      <c r="E27" s="2"/>
      <c r="F27" s="2"/>
      <c r="G27" s="2"/>
      <c r="H27" s="15">
        <f>D27*'SEK Personal'!E$6+'AZA 4. Beteiligte'!E27*'SEK Personal'!E$7+'AZA 4. Beteiligte'!F27*'SEK Personal'!E$8+'AZA 4. Beteiligte'!G27*'SEK Personal'!E$9</f>
        <v>0</v>
      </c>
      <c r="I27" s="15">
        <f t="shared" si="0"/>
        <v>0</v>
      </c>
      <c r="J27" s="3"/>
      <c r="K27" s="3"/>
      <c r="L27" s="3"/>
      <c r="M27" s="3"/>
      <c r="N27" s="3"/>
      <c r="O27" s="15">
        <f t="shared" si="1"/>
        <v>0</v>
      </c>
      <c r="P27" s="16">
        <f t="shared" si="2"/>
        <v>0</v>
      </c>
    </row>
    <row r="28" spans="1:16" x14ac:dyDescent="0.25">
      <c r="A28" s="2"/>
      <c r="B28" s="2"/>
      <c r="C28" s="2"/>
      <c r="D28" s="2"/>
      <c r="E28" s="2"/>
      <c r="F28" s="2"/>
      <c r="G28" s="2"/>
      <c r="H28" s="15">
        <f>D28*'SEK Personal'!E$6+'AZA 4. Beteiligte'!E28*'SEK Personal'!E$7+'AZA 4. Beteiligte'!F28*'SEK Personal'!E$8+'AZA 4. Beteiligte'!G28*'SEK Personal'!E$9</f>
        <v>0</v>
      </c>
      <c r="I28" s="15">
        <f t="shared" si="0"/>
        <v>0</v>
      </c>
      <c r="J28" s="3"/>
      <c r="K28" s="3"/>
      <c r="L28" s="3"/>
      <c r="M28" s="3"/>
      <c r="N28" s="3"/>
      <c r="O28" s="15">
        <f t="shared" si="1"/>
        <v>0</v>
      </c>
      <c r="P28" s="16">
        <f t="shared" si="2"/>
        <v>0</v>
      </c>
    </row>
    <row r="29" spans="1:16" x14ac:dyDescent="0.25">
      <c r="A29" s="2"/>
      <c r="B29" s="2"/>
      <c r="C29" s="2"/>
      <c r="D29" s="2"/>
      <c r="E29" s="2"/>
      <c r="F29" s="2"/>
      <c r="G29" s="2"/>
      <c r="H29" s="15">
        <f>D29*'SEK Personal'!E$6+'AZA 4. Beteiligte'!E29*'SEK Personal'!E$7+'AZA 4. Beteiligte'!F29*'SEK Personal'!E$8+'AZA 4. Beteiligte'!G29*'SEK Personal'!E$9</f>
        <v>0</v>
      </c>
      <c r="I29" s="15">
        <f t="shared" si="0"/>
        <v>0</v>
      </c>
      <c r="J29" s="3"/>
      <c r="K29" s="3"/>
      <c r="L29" s="3"/>
      <c r="M29" s="3"/>
      <c r="N29" s="3"/>
      <c r="O29" s="15">
        <f t="shared" si="1"/>
        <v>0</v>
      </c>
      <c r="P29" s="16">
        <f t="shared" si="2"/>
        <v>0</v>
      </c>
    </row>
    <row r="30" spans="1:16" x14ac:dyDescent="0.25">
      <c r="A30" s="2"/>
      <c r="B30" s="2"/>
      <c r="C30" s="2"/>
      <c r="D30" s="2"/>
      <c r="E30" s="2"/>
      <c r="F30" s="2"/>
      <c r="G30" s="2"/>
      <c r="H30" s="15">
        <f>D30*'SEK Personal'!E$6+'AZA 4. Beteiligte'!E30*'SEK Personal'!E$7+'AZA 4. Beteiligte'!F30*'SEK Personal'!E$8+'AZA 4. Beteiligte'!G30*'SEK Personal'!E$9</f>
        <v>0</v>
      </c>
      <c r="I30" s="15">
        <f t="shared" si="0"/>
        <v>0</v>
      </c>
      <c r="J30" s="3"/>
      <c r="K30" s="3"/>
      <c r="L30" s="3"/>
      <c r="M30" s="3"/>
      <c r="N30" s="3"/>
      <c r="O30" s="15">
        <f t="shared" si="1"/>
        <v>0</v>
      </c>
      <c r="P30" s="16">
        <f t="shared" si="2"/>
        <v>0</v>
      </c>
    </row>
    <row r="31" spans="1:16" x14ac:dyDescent="0.25">
      <c r="A31" s="2"/>
      <c r="B31" s="2"/>
      <c r="C31" s="2"/>
      <c r="D31" s="2"/>
      <c r="E31" s="2"/>
      <c r="F31" s="2"/>
      <c r="G31" s="2"/>
      <c r="H31" s="15">
        <f>D31*'SEK Personal'!E$6+'AZA 4. Beteiligte'!E31*'SEK Personal'!E$7+'AZA 4. Beteiligte'!F31*'SEK Personal'!E$8+'AZA 4. Beteiligte'!G31*'SEK Personal'!E$9</f>
        <v>0</v>
      </c>
      <c r="I31" s="15">
        <f t="shared" si="0"/>
        <v>0</v>
      </c>
      <c r="J31" s="3"/>
      <c r="K31" s="3"/>
      <c r="L31" s="3"/>
      <c r="M31" s="3"/>
      <c r="N31" s="3"/>
      <c r="O31" s="15">
        <f t="shared" si="1"/>
        <v>0</v>
      </c>
      <c r="P31" s="16">
        <f t="shared" si="2"/>
        <v>0</v>
      </c>
    </row>
    <row r="32" spans="1:16" ht="15" customHeight="1" x14ac:dyDescent="0.25">
      <c r="A32" s="39" t="s">
        <v>41</v>
      </c>
      <c r="B32" s="40"/>
      <c r="C32" s="40"/>
      <c r="D32" s="17">
        <f>SUM(D12:D31)</f>
        <v>0</v>
      </c>
      <c r="E32" s="17">
        <f t="shared" ref="E32:G32" si="6">SUM(E12:E31)</f>
        <v>0</v>
      </c>
      <c r="F32" s="17">
        <f t="shared" si="6"/>
        <v>0</v>
      </c>
      <c r="G32" s="17">
        <f t="shared" si="6"/>
        <v>0</v>
      </c>
      <c r="H32" s="16">
        <f>SUM(H12:H31)</f>
        <v>0</v>
      </c>
      <c r="I32" s="16">
        <f>SUM(I12:I31)</f>
        <v>0</v>
      </c>
      <c r="J32" s="16">
        <f t="shared" ref="J32:P32" si="7">SUM(J12:J31)</f>
        <v>0</v>
      </c>
      <c r="K32" s="16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>
        <f t="shared" si="7"/>
        <v>0</v>
      </c>
      <c r="P32" s="16">
        <f t="shared" si="7"/>
        <v>0</v>
      </c>
    </row>
  </sheetData>
  <sheetProtection algorithmName="SHA-512" hashValue="p8AQfOCw9X89MD4toVBRZZOWn4lt4uTGRqW/tMPvxz8/ZwoGkFOUDG2w0MCFJVhSxiDRDCr5mZfKrslSjTA7CA==" saltValue="liGeza73xvYRorF9PVglQw==" spinCount="100000" sheet="1" objects="1" scenarios="1"/>
  <mergeCells count="18"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  <mergeCell ref="A4:C4"/>
    <mergeCell ref="D4:I4"/>
    <mergeCell ref="A5:C5"/>
    <mergeCell ref="D5:I5"/>
    <mergeCell ref="D6:I6"/>
  </mergeCells>
  <dataValidations count="1"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50" orientation="landscape" r:id="rId1"/>
  <headerFooter>
    <oddFooter>&amp;LEFRE/JTF NRW&amp;CStand: 01.07.2023&amp;RSeite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P32"/>
  <sheetViews>
    <sheetView workbookViewId="0">
      <selection activeCell="D5" sqref="D5:I5"/>
    </sheetView>
  </sheetViews>
  <sheetFormatPr baseColWidth="10" defaultRowHeight="15" x14ac:dyDescent="0.25"/>
  <cols>
    <col min="1" max="1" width="7.140625" style="1" customWidth="1"/>
    <col min="2" max="2" width="66.140625" style="1" customWidth="1"/>
    <col min="3" max="3" width="9.140625" style="1" customWidth="1"/>
    <col min="4" max="4" width="6" style="1" bestFit="1" customWidth="1"/>
    <col min="5" max="7" width="6" style="1" customWidth="1"/>
    <col min="8" max="8" width="17.28515625" style="1" bestFit="1" customWidth="1"/>
    <col min="9" max="16" width="17.28515625" style="1" customWidth="1"/>
    <col min="17" max="16384" width="11.42578125" style="1"/>
  </cols>
  <sheetData>
    <row r="1" spans="1:16" ht="28.5" x14ac:dyDescent="0.45">
      <c r="A1" s="4" t="s">
        <v>19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A2" s="6" t="s">
        <v>42</v>
      </c>
      <c r="B2" s="6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5">
      <c r="A4" s="30" t="s">
        <v>20</v>
      </c>
      <c r="B4" s="31"/>
      <c r="C4" s="32"/>
      <c r="D4" s="33" t="str">
        <f>IF('AZA 1. Beteiligte'!D4&lt;&gt;0,'AZA 1. Beteiligte'!D4," ")</f>
        <v xml:space="preserve"> </v>
      </c>
      <c r="E4" s="34"/>
      <c r="F4" s="34"/>
      <c r="G4" s="34"/>
      <c r="H4" s="34"/>
      <c r="I4" s="35"/>
      <c r="J4" s="5"/>
      <c r="K4" s="5"/>
      <c r="L4" s="5"/>
      <c r="M4" s="5"/>
      <c r="N4" s="5"/>
      <c r="O4" s="5"/>
      <c r="P4" s="5"/>
    </row>
    <row r="5" spans="1:16" x14ac:dyDescent="0.25">
      <c r="A5" s="30" t="s">
        <v>21</v>
      </c>
      <c r="B5" s="31"/>
      <c r="C5" s="32"/>
      <c r="D5" s="33"/>
      <c r="E5" s="34"/>
      <c r="F5" s="34"/>
      <c r="G5" s="34"/>
      <c r="H5" s="34"/>
      <c r="I5" s="35"/>
      <c r="J5" s="5"/>
      <c r="K5" s="5"/>
      <c r="L5" s="5"/>
      <c r="M5" s="5"/>
      <c r="N5" s="5"/>
      <c r="O5" s="5"/>
      <c r="P5" s="5"/>
    </row>
    <row r="6" spans="1:16" x14ac:dyDescent="0.25">
      <c r="A6" s="7" t="s">
        <v>35</v>
      </c>
      <c r="B6" s="8"/>
      <c r="C6" s="9"/>
      <c r="D6" s="36"/>
      <c r="E6" s="37"/>
      <c r="F6" s="37"/>
      <c r="G6" s="37"/>
      <c r="H6" s="37"/>
      <c r="I6" s="38"/>
      <c r="J6" s="5"/>
      <c r="K6" s="5"/>
      <c r="L6" s="5"/>
      <c r="M6" s="5"/>
      <c r="N6" s="5"/>
      <c r="O6" s="5"/>
      <c r="P6" s="5"/>
    </row>
    <row r="7" spans="1:16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5"/>
      <c r="B8" s="5"/>
      <c r="C8" s="5"/>
      <c r="D8" s="10"/>
      <c r="E8" s="10"/>
      <c r="F8" s="10"/>
      <c r="G8" s="10"/>
      <c r="H8" s="11"/>
      <c r="I8" s="12"/>
      <c r="J8" s="5"/>
      <c r="K8" s="5"/>
      <c r="L8" s="5"/>
      <c r="M8" s="5"/>
      <c r="N8" s="5"/>
      <c r="O8" s="5"/>
      <c r="P8" s="5"/>
    </row>
    <row r="9" spans="1:16" x14ac:dyDescent="0.25">
      <c r="A9" s="56" t="s">
        <v>22</v>
      </c>
      <c r="B9" s="57"/>
      <c r="C9" s="58"/>
      <c r="D9" s="41" t="s">
        <v>26</v>
      </c>
      <c r="E9" s="42"/>
      <c r="F9" s="42"/>
      <c r="G9" s="59"/>
      <c r="H9" s="60" t="s">
        <v>31</v>
      </c>
      <c r="I9" s="43" t="s">
        <v>34</v>
      </c>
      <c r="J9" s="41" t="s">
        <v>11</v>
      </c>
      <c r="K9" s="42"/>
      <c r="L9" s="42"/>
      <c r="M9" s="42"/>
      <c r="N9" s="42"/>
      <c r="O9" s="43" t="s">
        <v>39</v>
      </c>
      <c r="P9" s="46" t="s">
        <v>40</v>
      </c>
    </row>
    <row r="10" spans="1:16" x14ac:dyDescent="0.25">
      <c r="A10" s="49" t="s">
        <v>23</v>
      </c>
      <c r="B10" s="50" t="s">
        <v>24</v>
      </c>
      <c r="C10" s="52" t="s">
        <v>25</v>
      </c>
      <c r="D10" s="53" t="s">
        <v>7</v>
      </c>
      <c r="E10" s="54"/>
      <c r="F10" s="54"/>
      <c r="G10" s="55"/>
      <c r="H10" s="61"/>
      <c r="I10" s="44" t="s">
        <v>32</v>
      </c>
      <c r="J10" s="53" t="s">
        <v>38</v>
      </c>
      <c r="K10" s="54"/>
      <c r="L10" s="54"/>
      <c r="M10" s="54"/>
      <c r="N10" s="54"/>
      <c r="O10" s="44"/>
      <c r="P10" s="47"/>
    </row>
    <row r="11" spans="1:16" ht="15" customHeight="1" x14ac:dyDescent="0.25">
      <c r="A11" s="49"/>
      <c r="B11" s="51"/>
      <c r="C11" s="52"/>
      <c r="D11" s="13" t="s">
        <v>27</v>
      </c>
      <c r="E11" s="13" t="s">
        <v>28</v>
      </c>
      <c r="F11" s="13" t="s">
        <v>29</v>
      </c>
      <c r="G11" s="13" t="s">
        <v>30</v>
      </c>
      <c r="H11" s="61"/>
      <c r="I11" s="44" t="s">
        <v>33</v>
      </c>
      <c r="J11" s="14" t="s">
        <v>8</v>
      </c>
      <c r="K11" s="14" t="s">
        <v>9</v>
      </c>
      <c r="L11" s="14" t="s">
        <v>10</v>
      </c>
      <c r="M11" s="14" t="s">
        <v>36</v>
      </c>
      <c r="N11" s="14" t="s">
        <v>37</v>
      </c>
      <c r="O11" s="45"/>
      <c r="P11" s="48"/>
    </row>
    <row r="12" spans="1:16" x14ac:dyDescent="0.25">
      <c r="A12" s="2"/>
      <c r="B12" s="2"/>
      <c r="C12" s="2"/>
      <c r="D12" s="2"/>
      <c r="E12" s="2"/>
      <c r="F12" s="2"/>
      <c r="G12" s="2"/>
      <c r="H12" s="15">
        <f>D12*'SEK Personal'!E$6+'AZA 5. Beteiligte'!E12*'SEK Personal'!E$7+'AZA 5. Beteiligte'!F12*'SEK Personal'!E$8+'AZA 5. Beteiligte'!G12*'SEK Personal'!E$9</f>
        <v>0</v>
      </c>
      <c r="I12" s="15">
        <f>H12*0.15</f>
        <v>0</v>
      </c>
      <c r="J12" s="3"/>
      <c r="K12" s="3"/>
      <c r="L12" s="3"/>
      <c r="M12" s="3"/>
      <c r="N12" s="3"/>
      <c r="O12" s="15">
        <f>IF(D$6="JA",H12*0.25,SUM(J12:N12))</f>
        <v>0</v>
      </c>
      <c r="P12" s="16">
        <f>H12+I12+O12</f>
        <v>0</v>
      </c>
    </row>
    <row r="13" spans="1:16" x14ac:dyDescent="0.25">
      <c r="A13" s="2"/>
      <c r="B13" s="2"/>
      <c r="C13" s="2"/>
      <c r="D13" s="2"/>
      <c r="E13" s="2"/>
      <c r="F13" s="2"/>
      <c r="G13" s="2"/>
      <c r="H13" s="15">
        <f>D13*'SEK Personal'!E$6+'AZA 5. Beteiligte'!E13*'SEK Personal'!E$7+'AZA 5. Beteiligte'!F13*'SEK Personal'!E$8+'AZA 5. Beteiligte'!G13*'SEK Personal'!E$9</f>
        <v>0</v>
      </c>
      <c r="I13" s="15">
        <f t="shared" ref="I13:I31" si="0">H13*0.15</f>
        <v>0</v>
      </c>
      <c r="J13" s="3"/>
      <c r="K13" s="3"/>
      <c r="L13" s="3"/>
      <c r="M13" s="3"/>
      <c r="N13" s="3"/>
      <c r="O13" s="15">
        <f t="shared" ref="O13:O31" si="1">IF(D$6="JA",H13*0.25,SUM(J13:N13))</f>
        <v>0</v>
      </c>
      <c r="P13" s="16">
        <f t="shared" ref="P13:P31" si="2">H13+I13+O13</f>
        <v>0</v>
      </c>
    </row>
    <row r="14" spans="1:16" x14ac:dyDescent="0.25">
      <c r="A14" s="2"/>
      <c r="B14" s="2"/>
      <c r="C14" s="2"/>
      <c r="D14" s="2"/>
      <c r="E14" s="2"/>
      <c r="F14" s="2"/>
      <c r="G14" s="2"/>
      <c r="H14" s="15">
        <f>D14*'SEK Personal'!E$6+'AZA 5. Beteiligte'!E14*'SEK Personal'!E$7+'AZA 5. Beteiligte'!F14*'SEK Personal'!E$8+'AZA 5. Beteiligte'!G14*'SEK Personal'!E$9</f>
        <v>0</v>
      </c>
      <c r="I14" s="15">
        <f t="shared" ref="I14:I23" si="3">H14*0.15</f>
        <v>0</v>
      </c>
      <c r="J14" s="3"/>
      <c r="K14" s="3"/>
      <c r="L14" s="3"/>
      <c r="M14" s="3"/>
      <c r="N14" s="3"/>
      <c r="O14" s="15">
        <f t="shared" ref="O14:O23" si="4">IF(D$6="JA",H14*0.25,SUM(J14:N14))</f>
        <v>0</v>
      </c>
      <c r="P14" s="16">
        <f t="shared" ref="P14:P23" si="5">H14+I14+O14</f>
        <v>0</v>
      </c>
    </row>
    <row r="15" spans="1:16" x14ac:dyDescent="0.25">
      <c r="A15" s="2"/>
      <c r="B15" s="2"/>
      <c r="C15" s="2"/>
      <c r="D15" s="2"/>
      <c r="E15" s="2"/>
      <c r="F15" s="2"/>
      <c r="G15" s="2"/>
      <c r="H15" s="15">
        <f>D15*'SEK Personal'!E$6+'AZA 5. Beteiligte'!E15*'SEK Personal'!E$7+'AZA 5. Beteiligte'!F15*'SEK Personal'!E$8+'AZA 5. Beteiligte'!G15*'SEK Personal'!E$9</f>
        <v>0</v>
      </c>
      <c r="I15" s="15">
        <f t="shared" si="3"/>
        <v>0</v>
      </c>
      <c r="J15" s="3"/>
      <c r="K15" s="3"/>
      <c r="L15" s="3"/>
      <c r="M15" s="3"/>
      <c r="N15" s="3"/>
      <c r="O15" s="15">
        <f t="shared" si="4"/>
        <v>0</v>
      </c>
      <c r="P15" s="16">
        <f t="shared" si="5"/>
        <v>0</v>
      </c>
    </row>
    <row r="16" spans="1:16" x14ac:dyDescent="0.25">
      <c r="A16" s="2"/>
      <c r="B16" s="2"/>
      <c r="C16" s="2"/>
      <c r="D16" s="2"/>
      <c r="E16" s="2"/>
      <c r="F16" s="2"/>
      <c r="G16" s="2"/>
      <c r="H16" s="15">
        <f>D16*'SEK Personal'!E$6+'AZA 5. Beteiligte'!E16*'SEK Personal'!E$7+'AZA 5. Beteiligte'!F16*'SEK Personal'!E$8+'AZA 5. Beteiligte'!G16*'SEK Personal'!E$9</f>
        <v>0</v>
      </c>
      <c r="I16" s="15">
        <f t="shared" si="3"/>
        <v>0</v>
      </c>
      <c r="J16" s="3"/>
      <c r="K16" s="3"/>
      <c r="L16" s="3"/>
      <c r="M16" s="3"/>
      <c r="N16" s="3"/>
      <c r="O16" s="15">
        <f t="shared" si="4"/>
        <v>0</v>
      </c>
      <c r="P16" s="16">
        <f t="shared" si="5"/>
        <v>0</v>
      </c>
    </row>
    <row r="17" spans="1:16" x14ac:dyDescent="0.25">
      <c r="A17" s="2"/>
      <c r="B17" s="2"/>
      <c r="C17" s="2"/>
      <c r="D17" s="2"/>
      <c r="E17" s="2"/>
      <c r="F17" s="2"/>
      <c r="G17" s="2"/>
      <c r="H17" s="15">
        <f>D17*'SEK Personal'!E$6+'AZA 5. Beteiligte'!E17*'SEK Personal'!E$7+'AZA 5. Beteiligte'!F17*'SEK Personal'!E$8+'AZA 5. Beteiligte'!G17*'SEK Personal'!E$9</f>
        <v>0</v>
      </c>
      <c r="I17" s="15">
        <f t="shared" si="3"/>
        <v>0</v>
      </c>
      <c r="J17" s="3"/>
      <c r="K17" s="3"/>
      <c r="L17" s="3"/>
      <c r="M17" s="3"/>
      <c r="N17" s="3"/>
      <c r="O17" s="15">
        <f t="shared" si="4"/>
        <v>0</v>
      </c>
      <c r="P17" s="16">
        <f t="shared" si="5"/>
        <v>0</v>
      </c>
    </row>
    <row r="18" spans="1:16" x14ac:dyDescent="0.25">
      <c r="A18" s="2"/>
      <c r="B18" s="2"/>
      <c r="C18" s="2"/>
      <c r="D18" s="2"/>
      <c r="E18" s="2"/>
      <c r="F18" s="2"/>
      <c r="G18" s="2"/>
      <c r="H18" s="15">
        <f>D18*'SEK Personal'!E$6+'AZA 5. Beteiligte'!E18*'SEK Personal'!E$7+'AZA 5. Beteiligte'!F18*'SEK Personal'!E$8+'AZA 5. Beteiligte'!G18*'SEK Personal'!E$9</f>
        <v>0</v>
      </c>
      <c r="I18" s="15">
        <f t="shared" si="3"/>
        <v>0</v>
      </c>
      <c r="J18" s="3"/>
      <c r="K18" s="3"/>
      <c r="L18" s="3"/>
      <c r="M18" s="3"/>
      <c r="N18" s="3"/>
      <c r="O18" s="15">
        <f t="shared" si="4"/>
        <v>0</v>
      </c>
      <c r="P18" s="16">
        <f t="shared" si="5"/>
        <v>0</v>
      </c>
    </row>
    <row r="19" spans="1:16" x14ac:dyDescent="0.25">
      <c r="A19" s="2"/>
      <c r="B19" s="2"/>
      <c r="C19" s="2"/>
      <c r="D19" s="2"/>
      <c r="E19" s="2"/>
      <c r="F19" s="2"/>
      <c r="G19" s="2"/>
      <c r="H19" s="15">
        <f>D19*'SEK Personal'!E$6+'AZA 5. Beteiligte'!E19*'SEK Personal'!E$7+'AZA 5. Beteiligte'!F19*'SEK Personal'!E$8+'AZA 5. Beteiligte'!G19*'SEK Personal'!E$9</f>
        <v>0</v>
      </c>
      <c r="I19" s="15">
        <f t="shared" si="3"/>
        <v>0</v>
      </c>
      <c r="J19" s="3"/>
      <c r="K19" s="3"/>
      <c r="L19" s="3"/>
      <c r="M19" s="3"/>
      <c r="N19" s="3"/>
      <c r="O19" s="15">
        <f t="shared" si="4"/>
        <v>0</v>
      </c>
      <c r="P19" s="16">
        <f t="shared" si="5"/>
        <v>0</v>
      </c>
    </row>
    <row r="20" spans="1:16" x14ac:dyDescent="0.25">
      <c r="A20" s="2"/>
      <c r="B20" s="2"/>
      <c r="C20" s="2"/>
      <c r="D20" s="2"/>
      <c r="E20" s="2"/>
      <c r="F20" s="2"/>
      <c r="G20" s="2"/>
      <c r="H20" s="15">
        <f>D20*'SEK Personal'!E$6+'AZA 5. Beteiligte'!E20*'SEK Personal'!E$7+'AZA 5. Beteiligte'!F20*'SEK Personal'!E$8+'AZA 5. Beteiligte'!G20*'SEK Personal'!E$9</f>
        <v>0</v>
      </c>
      <c r="I20" s="15">
        <f t="shared" si="3"/>
        <v>0</v>
      </c>
      <c r="J20" s="3"/>
      <c r="K20" s="3"/>
      <c r="L20" s="3"/>
      <c r="M20" s="3"/>
      <c r="N20" s="3"/>
      <c r="O20" s="15">
        <f t="shared" si="4"/>
        <v>0</v>
      </c>
      <c r="P20" s="16">
        <f t="shared" si="5"/>
        <v>0</v>
      </c>
    </row>
    <row r="21" spans="1:16" x14ac:dyDescent="0.25">
      <c r="A21" s="2"/>
      <c r="B21" s="2"/>
      <c r="C21" s="2"/>
      <c r="D21" s="2"/>
      <c r="E21" s="2"/>
      <c r="F21" s="2"/>
      <c r="G21" s="2"/>
      <c r="H21" s="15">
        <f>D21*'SEK Personal'!E$6+'AZA 5. Beteiligte'!E21*'SEK Personal'!E$7+'AZA 5. Beteiligte'!F21*'SEK Personal'!E$8+'AZA 5. Beteiligte'!G21*'SEK Personal'!E$9</f>
        <v>0</v>
      </c>
      <c r="I21" s="15">
        <f t="shared" si="3"/>
        <v>0</v>
      </c>
      <c r="J21" s="3"/>
      <c r="K21" s="3"/>
      <c r="L21" s="3"/>
      <c r="M21" s="3"/>
      <c r="N21" s="3"/>
      <c r="O21" s="15">
        <f t="shared" si="4"/>
        <v>0</v>
      </c>
      <c r="P21" s="16">
        <f t="shared" si="5"/>
        <v>0</v>
      </c>
    </row>
    <row r="22" spans="1:16" x14ac:dyDescent="0.25">
      <c r="A22" s="2"/>
      <c r="B22" s="2"/>
      <c r="C22" s="2"/>
      <c r="D22" s="2"/>
      <c r="E22" s="2"/>
      <c r="F22" s="2"/>
      <c r="G22" s="2"/>
      <c r="H22" s="15">
        <f>D22*'SEK Personal'!E$6+'AZA 5. Beteiligte'!E22*'SEK Personal'!E$7+'AZA 5. Beteiligte'!F22*'SEK Personal'!E$8+'AZA 5. Beteiligte'!G22*'SEK Personal'!E$9</f>
        <v>0</v>
      </c>
      <c r="I22" s="15">
        <f t="shared" si="3"/>
        <v>0</v>
      </c>
      <c r="J22" s="3"/>
      <c r="K22" s="3"/>
      <c r="L22" s="3"/>
      <c r="M22" s="3"/>
      <c r="N22" s="3"/>
      <c r="O22" s="15">
        <f t="shared" si="4"/>
        <v>0</v>
      </c>
      <c r="P22" s="16">
        <f t="shared" si="5"/>
        <v>0</v>
      </c>
    </row>
    <row r="23" spans="1:16" x14ac:dyDescent="0.25">
      <c r="A23" s="2"/>
      <c r="B23" s="2"/>
      <c r="C23" s="2"/>
      <c r="D23" s="2"/>
      <c r="E23" s="2"/>
      <c r="F23" s="2"/>
      <c r="G23" s="2"/>
      <c r="H23" s="15">
        <f>D23*'SEK Personal'!E$6+'AZA 5. Beteiligte'!E23*'SEK Personal'!E$7+'AZA 5. Beteiligte'!F23*'SEK Personal'!E$8+'AZA 5. Beteiligte'!G23*'SEK Personal'!E$9</f>
        <v>0</v>
      </c>
      <c r="I23" s="15">
        <f t="shared" si="3"/>
        <v>0</v>
      </c>
      <c r="J23" s="3"/>
      <c r="K23" s="3"/>
      <c r="L23" s="3"/>
      <c r="M23" s="3"/>
      <c r="N23" s="3"/>
      <c r="O23" s="15">
        <f t="shared" si="4"/>
        <v>0</v>
      </c>
      <c r="P23" s="16">
        <f t="shared" si="5"/>
        <v>0</v>
      </c>
    </row>
    <row r="24" spans="1:16" x14ac:dyDescent="0.25">
      <c r="A24" s="2"/>
      <c r="B24" s="2"/>
      <c r="C24" s="2"/>
      <c r="D24" s="2"/>
      <c r="E24" s="2"/>
      <c r="F24" s="2"/>
      <c r="G24" s="2"/>
      <c r="H24" s="15">
        <f>D24*'SEK Personal'!E$6+'AZA 5. Beteiligte'!E24*'SEK Personal'!E$7+'AZA 5. Beteiligte'!F24*'SEK Personal'!E$8+'AZA 5. Beteiligte'!G24*'SEK Personal'!E$9</f>
        <v>0</v>
      </c>
      <c r="I24" s="15">
        <f t="shared" si="0"/>
        <v>0</v>
      </c>
      <c r="J24" s="3"/>
      <c r="K24" s="3"/>
      <c r="L24" s="3"/>
      <c r="M24" s="3"/>
      <c r="N24" s="3"/>
      <c r="O24" s="15">
        <f t="shared" si="1"/>
        <v>0</v>
      </c>
      <c r="P24" s="16">
        <f t="shared" si="2"/>
        <v>0</v>
      </c>
    </row>
    <row r="25" spans="1:16" x14ac:dyDescent="0.25">
      <c r="A25" s="2"/>
      <c r="B25" s="2"/>
      <c r="C25" s="2"/>
      <c r="D25" s="2"/>
      <c r="E25" s="2"/>
      <c r="F25" s="2"/>
      <c r="G25" s="2"/>
      <c r="H25" s="15">
        <f>D25*'SEK Personal'!E$6+'AZA 5. Beteiligte'!E25*'SEK Personal'!E$7+'AZA 5. Beteiligte'!F25*'SEK Personal'!E$8+'AZA 5. Beteiligte'!G25*'SEK Personal'!E$9</f>
        <v>0</v>
      </c>
      <c r="I25" s="15">
        <f t="shared" si="0"/>
        <v>0</v>
      </c>
      <c r="J25" s="3"/>
      <c r="K25" s="3"/>
      <c r="L25" s="3"/>
      <c r="M25" s="3"/>
      <c r="N25" s="3"/>
      <c r="O25" s="15">
        <f t="shared" si="1"/>
        <v>0</v>
      </c>
      <c r="P25" s="16">
        <f t="shared" si="2"/>
        <v>0</v>
      </c>
    </row>
    <row r="26" spans="1:16" x14ac:dyDescent="0.25">
      <c r="A26" s="2"/>
      <c r="B26" s="2"/>
      <c r="C26" s="2"/>
      <c r="D26" s="2"/>
      <c r="E26" s="2"/>
      <c r="F26" s="2"/>
      <c r="G26" s="2"/>
      <c r="H26" s="15">
        <f>D26*'SEK Personal'!E$6+'AZA 5. Beteiligte'!E26*'SEK Personal'!E$7+'AZA 5. Beteiligte'!F26*'SEK Personal'!E$8+'AZA 5. Beteiligte'!G26*'SEK Personal'!E$9</f>
        <v>0</v>
      </c>
      <c r="I26" s="15">
        <f t="shared" si="0"/>
        <v>0</v>
      </c>
      <c r="J26" s="3"/>
      <c r="K26" s="3"/>
      <c r="L26" s="3"/>
      <c r="M26" s="3"/>
      <c r="N26" s="3"/>
      <c r="O26" s="15">
        <f t="shared" si="1"/>
        <v>0</v>
      </c>
      <c r="P26" s="16">
        <f t="shared" si="2"/>
        <v>0</v>
      </c>
    </row>
    <row r="27" spans="1:16" x14ac:dyDescent="0.25">
      <c r="A27" s="2"/>
      <c r="B27" s="2"/>
      <c r="C27" s="2"/>
      <c r="D27" s="2"/>
      <c r="E27" s="2"/>
      <c r="F27" s="2"/>
      <c r="G27" s="2"/>
      <c r="H27" s="15">
        <f>D27*'SEK Personal'!E$6+'AZA 5. Beteiligte'!E27*'SEK Personal'!E$7+'AZA 5. Beteiligte'!F27*'SEK Personal'!E$8+'AZA 5. Beteiligte'!G27*'SEK Personal'!E$9</f>
        <v>0</v>
      </c>
      <c r="I27" s="15">
        <f t="shared" si="0"/>
        <v>0</v>
      </c>
      <c r="J27" s="3"/>
      <c r="K27" s="3"/>
      <c r="L27" s="3"/>
      <c r="M27" s="3"/>
      <c r="N27" s="3"/>
      <c r="O27" s="15">
        <f t="shared" si="1"/>
        <v>0</v>
      </c>
      <c r="P27" s="16">
        <f t="shared" si="2"/>
        <v>0</v>
      </c>
    </row>
    <row r="28" spans="1:16" x14ac:dyDescent="0.25">
      <c r="A28" s="2"/>
      <c r="B28" s="2"/>
      <c r="C28" s="2"/>
      <c r="D28" s="2"/>
      <c r="E28" s="2"/>
      <c r="F28" s="2"/>
      <c r="G28" s="2"/>
      <c r="H28" s="15">
        <f>D28*'SEK Personal'!E$6+'AZA 5. Beteiligte'!E28*'SEK Personal'!E$7+'AZA 5. Beteiligte'!F28*'SEK Personal'!E$8+'AZA 5. Beteiligte'!G28*'SEK Personal'!E$9</f>
        <v>0</v>
      </c>
      <c r="I28" s="15">
        <f t="shared" si="0"/>
        <v>0</v>
      </c>
      <c r="J28" s="3"/>
      <c r="K28" s="3"/>
      <c r="L28" s="3"/>
      <c r="M28" s="3"/>
      <c r="N28" s="3"/>
      <c r="O28" s="15">
        <f t="shared" si="1"/>
        <v>0</v>
      </c>
      <c r="P28" s="16">
        <f t="shared" si="2"/>
        <v>0</v>
      </c>
    </row>
    <row r="29" spans="1:16" x14ac:dyDescent="0.25">
      <c r="A29" s="2"/>
      <c r="B29" s="2"/>
      <c r="C29" s="2"/>
      <c r="D29" s="2"/>
      <c r="E29" s="2"/>
      <c r="F29" s="2"/>
      <c r="G29" s="2"/>
      <c r="H29" s="15">
        <f>D29*'SEK Personal'!E$6+'AZA 5. Beteiligte'!E29*'SEK Personal'!E$7+'AZA 5. Beteiligte'!F29*'SEK Personal'!E$8+'AZA 5. Beteiligte'!G29*'SEK Personal'!E$9</f>
        <v>0</v>
      </c>
      <c r="I29" s="15">
        <f t="shared" si="0"/>
        <v>0</v>
      </c>
      <c r="J29" s="3"/>
      <c r="K29" s="3"/>
      <c r="L29" s="3"/>
      <c r="M29" s="3"/>
      <c r="N29" s="3"/>
      <c r="O29" s="15">
        <f t="shared" si="1"/>
        <v>0</v>
      </c>
      <c r="P29" s="16">
        <f t="shared" si="2"/>
        <v>0</v>
      </c>
    </row>
    <row r="30" spans="1:16" x14ac:dyDescent="0.25">
      <c r="A30" s="2"/>
      <c r="B30" s="2"/>
      <c r="C30" s="2"/>
      <c r="D30" s="2"/>
      <c r="E30" s="2"/>
      <c r="F30" s="2"/>
      <c r="G30" s="2"/>
      <c r="H30" s="15">
        <f>D30*'SEK Personal'!E$6+'AZA 5. Beteiligte'!E30*'SEK Personal'!E$7+'AZA 5. Beteiligte'!F30*'SEK Personal'!E$8+'AZA 5. Beteiligte'!G30*'SEK Personal'!E$9</f>
        <v>0</v>
      </c>
      <c r="I30" s="15">
        <f t="shared" si="0"/>
        <v>0</v>
      </c>
      <c r="J30" s="3"/>
      <c r="K30" s="3"/>
      <c r="L30" s="3"/>
      <c r="M30" s="3"/>
      <c r="N30" s="3"/>
      <c r="O30" s="15">
        <f t="shared" si="1"/>
        <v>0</v>
      </c>
      <c r="P30" s="16">
        <f t="shared" si="2"/>
        <v>0</v>
      </c>
    </row>
    <row r="31" spans="1:16" x14ac:dyDescent="0.25">
      <c r="A31" s="2"/>
      <c r="B31" s="2"/>
      <c r="C31" s="2"/>
      <c r="D31" s="2"/>
      <c r="E31" s="2"/>
      <c r="F31" s="2"/>
      <c r="G31" s="2"/>
      <c r="H31" s="15">
        <f>D31*'SEK Personal'!E$6+'AZA 5. Beteiligte'!E31*'SEK Personal'!E$7+'AZA 5. Beteiligte'!F31*'SEK Personal'!E$8+'AZA 5. Beteiligte'!G31*'SEK Personal'!E$9</f>
        <v>0</v>
      </c>
      <c r="I31" s="15">
        <f t="shared" si="0"/>
        <v>0</v>
      </c>
      <c r="J31" s="3"/>
      <c r="K31" s="3"/>
      <c r="L31" s="3"/>
      <c r="M31" s="3"/>
      <c r="N31" s="3"/>
      <c r="O31" s="15">
        <f t="shared" si="1"/>
        <v>0</v>
      </c>
      <c r="P31" s="16">
        <f t="shared" si="2"/>
        <v>0</v>
      </c>
    </row>
    <row r="32" spans="1:16" ht="15" customHeight="1" x14ac:dyDescent="0.25">
      <c r="A32" s="39" t="s">
        <v>41</v>
      </c>
      <c r="B32" s="40"/>
      <c r="C32" s="40"/>
      <c r="D32" s="17">
        <f>SUM(D12:D31)</f>
        <v>0</v>
      </c>
      <c r="E32" s="17">
        <f t="shared" ref="E32:G32" si="6">SUM(E12:E31)</f>
        <v>0</v>
      </c>
      <c r="F32" s="17">
        <f t="shared" si="6"/>
        <v>0</v>
      </c>
      <c r="G32" s="17">
        <f t="shared" si="6"/>
        <v>0</v>
      </c>
      <c r="H32" s="16">
        <f>SUM(H12:H31)</f>
        <v>0</v>
      </c>
      <c r="I32" s="16">
        <f>SUM(I12:I31)</f>
        <v>0</v>
      </c>
      <c r="J32" s="16">
        <f t="shared" ref="J32:P32" si="7">SUM(J12:J31)</f>
        <v>0</v>
      </c>
      <c r="K32" s="16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>
        <f t="shared" si="7"/>
        <v>0</v>
      </c>
      <c r="P32" s="16">
        <f t="shared" si="7"/>
        <v>0</v>
      </c>
    </row>
  </sheetData>
  <sheetProtection algorithmName="SHA-512" hashValue="0COToKimYS6LKDRxY8WILVsT28Rsv2YDS37ecLdJxSz6miiizJlsW/rvcUTgug3/XRfWFqe1Sel4TmYdJKAw9w==" saltValue="RkVgYrPGZ0iGiNSegDUxbA==" spinCount="100000" sheet="1" objects="1" scenarios="1"/>
  <mergeCells count="18">
    <mergeCell ref="A32:C32"/>
    <mergeCell ref="I9:I11"/>
    <mergeCell ref="J9:N9"/>
    <mergeCell ref="J10:N10"/>
    <mergeCell ref="D6:I6"/>
    <mergeCell ref="O9:O11"/>
    <mergeCell ref="P9:P11"/>
    <mergeCell ref="A4:C4"/>
    <mergeCell ref="A5:C5"/>
    <mergeCell ref="A9:C9"/>
    <mergeCell ref="D9:G9"/>
    <mergeCell ref="A10:A11"/>
    <mergeCell ref="D10:G10"/>
    <mergeCell ref="C10:C11"/>
    <mergeCell ref="B10:B11"/>
    <mergeCell ref="D4:I4"/>
    <mergeCell ref="D5:I5"/>
    <mergeCell ref="H9:H11"/>
  </mergeCells>
  <dataValidations count="1"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50" orientation="landscape" r:id="rId1"/>
  <headerFooter>
    <oddFooter>&amp;LEFRE/JTF NRW&amp;CStand: 01.07.2023&amp;RSeite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P32"/>
  <sheetViews>
    <sheetView workbookViewId="0">
      <selection activeCell="D5" sqref="D5:I5"/>
    </sheetView>
  </sheetViews>
  <sheetFormatPr baseColWidth="10" defaultRowHeight="15" x14ac:dyDescent="0.25"/>
  <cols>
    <col min="1" max="1" width="7.140625" style="1" customWidth="1"/>
    <col min="2" max="2" width="66.140625" style="1" customWidth="1"/>
    <col min="3" max="3" width="9.140625" style="1" customWidth="1"/>
    <col min="4" max="4" width="6" style="1" bestFit="1" customWidth="1"/>
    <col min="5" max="7" width="6" style="1" customWidth="1"/>
    <col min="8" max="8" width="17.28515625" style="1" bestFit="1" customWidth="1"/>
    <col min="9" max="16" width="17.28515625" style="1" customWidth="1"/>
    <col min="17" max="16384" width="11.42578125" style="1"/>
  </cols>
  <sheetData>
    <row r="1" spans="1:16" ht="28.5" x14ac:dyDescent="0.45">
      <c r="A1" s="4" t="s">
        <v>19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A2" s="6" t="s">
        <v>42</v>
      </c>
      <c r="B2" s="6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5">
      <c r="A4" s="30" t="s">
        <v>20</v>
      </c>
      <c r="B4" s="31"/>
      <c r="C4" s="32"/>
      <c r="D4" s="33" t="str">
        <f>IF('AZA 1. Beteiligte'!D4&lt;&gt;0,'AZA 1. Beteiligte'!D4," ")</f>
        <v xml:space="preserve"> </v>
      </c>
      <c r="E4" s="34"/>
      <c r="F4" s="34"/>
      <c r="G4" s="34"/>
      <c r="H4" s="34"/>
      <c r="I4" s="35"/>
      <c r="J4" s="5"/>
      <c r="K4" s="5"/>
      <c r="L4" s="5"/>
      <c r="M4" s="5"/>
      <c r="N4" s="5"/>
      <c r="O4" s="5"/>
      <c r="P4" s="5"/>
    </row>
    <row r="5" spans="1:16" x14ac:dyDescent="0.25">
      <c r="A5" s="30" t="s">
        <v>21</v>
      </c>
      <c r="B5" s="31"/>
      <c r="C5" s="32"/>
      <c r="D5" s="33"/>
      <c r="E5" s="34"/>
      <c r="F5" s="34"/>
      <c r="G5" s="34"/>
      <c r="H5" s="34"/>
      <c r="I5" s="35"/>
      <c r="J5" s="5"/>
      <c r="K5" s="5"/>
      <c r="L5" s="5"/>
      <c r="M5" s="5"/>
      <c r="N5" s="5"/>
      <c r="O5" s="5"/>
      <c r="P5" s="5"/>
    </row>
    <row r="6" spans="1:16" x14ac:dyDescent="0.25">
      <c r="A6" s="7" t="s">
        <v>35</v>
      </c>
      <c r="B6" s="8"/>
      <c r="C6" s="9"/>
      <c r="D6" s="36"/>
      <c r="E6" s="37"/>
      <c r="F6" s="37"/>
      <c r="G6" s="37"/>
      <c r="H6" s="37"/>
      <c r="I6" s="38"/>
      <c r="J6" s="5"/>
      <c r="K6" s="5"/>
      <c r="L6" s="5"/>
      <c r="M6" s="5"/>
      <c r="N6" s="5"/>
      <c r="O6" s="5"/>
      <c r="P6" s="5"/>
    </row>
    <row r="7" spans="1:16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5"/>
      <c r="B8" s="5"/>
      <c r="C8" s="5"/>
      <c r="D8" s="10"/>
      <c r="E8" s="10"/>
      <c r="F8" s="10"/>
      <c r="G8" s="10"/>
      <c r="H8" s="11"/>
      <c r="I8" s="12"/>
      <c r="J8" s="5"/>
      <c r="K8" s="5"/>
      <c r="L8" s="5"/>
      <c r="M8" s="5"/>
      <c r="N8" s="5"/>
      <c r="O8" s="5"/>
      <c r="P8" s="5"/>
    </row>
    <row r="9" spans="1:16" x14ac:dyDescent="0.25">
      <c r="A9" s="56" t="s">
        <v>22</v>
      </c>
      <c r="B9" s="57"/>
      <c r="C9" s="58"/>
      <c r="D9" s="41" t="s">
        <v>26</v>
      </c>
      <c r="E9" s="42"/>
      <c r="F9" s="42"/>
      <c r="G9" s="59"/>
      <c r="H9" s="60" t="s">
        <v>31</v>
      </c>
      <c r="I9" s="43" t="s">
        <v>34</v>
      </c>
      <c r="J9" s="41" t="s">
        <v>11</v>
      </c>
      <c r="K9" s="42"/>
      <c r="L9" s="42"/>
      <c r="M9" s="42"/>
      <c r="N9" s="42"/>
      <c r="O9" s="43" t="s">
        <v>39</v>
      </c>
      <c r="P9" s="46" t="s">
        <v>40</v>
      </c>
    </row>
    <row r="10" spans="1:16" x14ac:dyDescent="0.25">
      <c r="A10" s="49" t="s">
        <v>23</v>
      </c>
      <c r="B10" s="50" t="s">
        <v>24</v>
      </c>
      <c r="C10" s="52" t="s">
        <v>25</v>
      </c>
      <c r="D10" s="53" t="s">
        <v>7</v>
      </c>
      <c r="E10" s="54"/>
      <c r="F10" s="54"/>
      <c r="G10" s="55"/>
      <c r="H10" s="61"/>
      <c r="I10" s="44" t="s">
        <v>32</v>
      </c>
      <c r="J10" s="53" t="s">
        <v>38</v>
      </c>
      <c r="K10" s="54"/>
      <c r="L10" s="54"/>
      <c r="M10" s="54"/>
      <c r="N10" s="54"/>
      <c r="O10" s="44"/>
      <c r="P10" s="47"/>
    </row>
    <row r="11" spans="1:16" ht="15" customHeight="1" x14ac:dyDescent="0.25">
      <c r="A11" s="49"/>
      <c r="B11" s="51"/>
      <c r="C11" s="52"/>
      <c r="D11" s="13" t="s">
        <v>27</v>
      </c>
      <c r="E11" s="13" t="s">
        <v>28</v>
      </c>
      <c r="F11" s="13" t="s">
        <v>29</v>
      </c>
      <c r="G11" s="13" t="s">
        <v>30</v>
      </c>
      <c r="H11" s="61"/>
      <c r="I11" s="44" t="s">
        <v>33</v>
      </c>
      <c r="J11" s="14" t="s">
        <v>8</v>
      </c>
      <c r="K11" s="14" t="s">
        <v>9</v>
      </c>
      <c r="L11" s="14" t="s">
        <v>10</v>
      </c>
      <c r="M11" s="14" t="s">
        <v>36</v>
      </c>
      <c r="N11" s="14" t="s">
        <v>37</v>
      </c>
      <c r="O11" s="45"/>
      <c r="P11" s="48"/>
    </row>
    <row r="12" spans="1:16" x14ac:dyDescent="0.25">
      <c r="A12" s="2"/>
      <c r="B12" s="2"/>
      <c r="C12" s="2"/>
      <c r="D12" s="2"/>
      <c r="E12" s="2"/>
      <c r="F12" s="2"/>
      <c r="G12" s="2"/>
      <c r="H12" s="15">
        <f>D12*'SEK Personal'!E$6+'AZA 6. Beteiligte'!E12*'SEK Personal'!E$7+'AZA 6. Beteiligte'!F12*'SEK Personal'!E$8+'AZA 6. Beteiligte'!G12*'SEK Personal'!E$9</f>
        <v>0</v>
      </c>
      <c r="I12" s="15">
        <f>H12*0.15</f>
        <v>0</v>
      </c>
      <c r="J12" s="3"/>
      <c r="K12" s="3"/>
      <c r="L12" s="3"/>
      <c r="M12" s="3"/>
      <c r="N12" s="3"/>
      <c r="O12" s="15">
        <f>IF(D$6="JA",H12*0.25,SUM(J12:N12))</f>
        <v>0</v>
      </c>
      <c r="P12" s="16">
        <f>H12+I12+O12</f>
        <v>0</v>
      </c>
    </row>
    <row r="13" spans="1:16" x14ac:dyDescent="0.25">
      <c r="A13" s="2"/>
      <c r="B13" s="2"/>
      <c r="C13" s="2"/>
      <c r="D13" s="2"/>
      <c r="E13" s="2"/>
      <c r="F13" s="2"/>
      <c r="G13" s="2"/>
      <c r="H13" s="15">
        <f>D13*'SEK Personal'!E$6+'AZA 6. Beteiligte'!E13*'SEK Personal'!E$7+'AZA 6. Beteiligte'!F13*'SEK Personal'!E$8+'AZA 6. Beteiligte'!G13*'SEK Personal'!E$9</f>
        <v>0</v>
      </c>
      <c r="I13" s="15">
        <f t="shared" ref="I13:I31" si="0">H13*0.15</f>
        <v>0</v>
      </c>
      <c r="J13" s="3"/>
      <c r="K13" s="3"/>
      <c r="L13" s="3"/>
      <c r="M13" s="3"/>
      <c r="N13" s="3"/>
      <c r="O13" s="15">
        <f t="shared" ref="O13:O31" si="1">IF(D$6="JA",H13*0.25,SUM(J13:N13))</f>
        <v>0</v>
      </c>
      <c r="P13" s="16">
        <f t="shared" ref="P13:P31" si="2">H13+I13+O13</f>
        <v>0</v>
      </c>
    </row>
    <row r="14" spans="1:16" x14ac:dyDescent="0.25">
      <c r="A14" s="2"/>
      <c r="B14" s="2"/>
      <c r="C14" s="2"/>
      <c r="D14" s="2"/>
      <c r="E14" s="2"/>
      <c r="F14" s="2"/>
      <c r="G14" s="2"/>
      <c r="H14" s="15">
        <f>D14*'SEK Personal'!E$6+'AZA 6. Beteiligte'!E14*'SEK Personal'!E$7+'AZA 6. Beteiligte'!F14*'SEK Personal'!E$8+'AZA 6. Beteiligte'!G14*'SEK Personal'!E$9</f>
        <v>0</v>
      </c>
      <c r="I14" s="15">
        <f t="shared" si="0"/>
        <v>0</v>
      </c>
      <c r="J14" s="3"/>
      <c r="K14" s="3"/>
      <c r="L14" s="3"/>
      <c r="M14" s="3"/>
      <c r="N14" s="3"/>
      <c r="O14" s="15">
        <f t="shared" si="1"/>
        <v>0</v>
      </c>
      <c r="P14" s="16">
        <f t="shared" si="2"/>
        <v>0</v>
      </c>
    </row>
    <row r="15" spans="1:16" x14ac:dyDescent="0.25">
      <c r="A15" s="2"/>
      <c r="B15" s="2"/>
      <c r="C15" s="2"/>
      <c r="D15" s="2"/>
      <c r="E15" s="2"/>
      <c r="F15" s="2"/>
      <c r="G15" s="2"/>
      <c r="H15" s="15">
        <f>D15*'SEK Personal'!E$6+'AZA 6. Beteiligte'!E15*'SEK Personal'!E$7+'AZA 6. Beteiligte'!F15*'SEK Personal'!E$8+'AZA 6. Beteiligte'!G15*'SEK Personal'!E$9</f>
        <v>0</v>
      </c>
      <c r="I15" s="15">
        <f t="shared" ref="I15:I24" si="3">H15*0.15</f>
        <v>0</v>
      </c>
      <c r="J15" s="3"/>
      <c r="K15" s="3"/>
      <c r="L15" s="3"/>
      <c r="M15" s="3"/>
      <c r="N15" s="3"/>
      <c r="O15" s="15">
        <f t="shared" ref="O15:O24" si="4">IF(D$6="JA",H15*0.25,SUM(J15:N15))</f>
        <v>0</v>
      </c>
      <c r="P15" s="16">
        <f t="shared" ref="P15:P24" si="5">H15+I15+O15</f>
        <v>0</v>
      </c>
    </row>
    <row r="16" spans="1:16" x14ac:dyDescent="0.25">
      <c r="A16" s="2"/>
      <c r="B16" s="2"/>
      <c r="C16" s="2"/>
      <c r="D16" s="2"/>
      <c r="E16" s="2"/>
      <c r="F16" s="2"/>
      <c r="G16" s="2"/>
      <c r="H16" s="15">
        <f>D16*'SEK Personal'!E$6+'AZA 6. Beteiligte'!E16*'SEK Personal'!E$7+'AZA 6. Beteiligte'!F16*'SEK Personal'!E$8+'AZA 6. Beteiligte'!G16*'SEK Personal'!E$9</f>
        <v>0</v>
      </c>
      <c r="I16" s="15">
        <f t="shared" si="3"/>
        <v>0</v>
      </c>
      <c r="J16" s="3"/>
      <c r="K16" s="3"/>
      <c r="L16" s="3"/>
      <c r="M16" s="3"/>
      <c r="N16" s="3"/>
      <c r="O16" s="15">
        <f t="shared" si="4"/>
        <v>0</v>
      </c>
      <c r="P16" s="16">
        <f t="shared" si="5"/>
        <v>0</v>
      </c>
    </row>
    <row r="17" spans="1:16" x14ac:dyDescent="0.25">
      <c r="A17" s="2"/>
      <c r="B17" s="2"/>
      <c r="C17" s="2"/>
      <c r="D17" s="2"/>
      <c r="E17" s="2"/>
      <c r="F17" s="2"/>
      <c r="G17" s="2"/>
      <c r="H17" s="15">
        <f>D17*'SEK Personal'!E$6+'AZA 6. Beteiligte'!E17*'SEK Personal'!E$7+'AZA 6. Beteiligte'!F17*'SEK Personal'!E$8+'AZA 6. Beteiligte'!G17*'SEK Personal'!E$9</f>
        <v>0</v>
      </c>
      <c r="I17" s="15">
        <f t="shared" si="3"/>
        <v>0</v>
      </c>
      <c r="J17" s="3"/>
      <c r="K17" s="3"/>
      <c r="L17" s="3"/>
      <c r="M17" s="3"/>
      <c r="N17" s="3"/>
      <c r="O17" s="15">
        <f t="shared" si="4"/>
        <v>0</v>
      </c>
      <c r="P17" s="16">
        <f t="shared" si="5"/>
        <v>0</v>
      </c>
    </row>
    <row r="18" spans="1:16" x14ac:dyDescent="0.25">
      <c r="A18" s="2"/>
      <c r="B18" s="2"/>
      <c r="C18" s="2"/>
      <c r="D18" s="2"/>
      <c r="E18" s="2"/>
      <c r="F18" s="2"/>
      <c r="G18" s="2"/>
      <c r="H18" s="15">
        <f>D18*'SEK Personal'!E$6+'AZA 6. Beteiligte'!E18*'SEK Personal'!E$7+'AZA 6. Beteiligte'!F18*'SEK Personal'!E$8+'AZA 6. Beteiligte'!G18*'SEK Personal'!E$9</f>
        <v>0</v>
      </c>
      <c r="I18" s="15">
        <f t="shared" si="3"/>
        <v>0</v>
      </c>
      <c r="J18" s="3"/>
      <c r="K18" s="3"/>
      <c r="L18" s="3"/>
      <c r="M18" s="3"/>
      <c r="N18" s="3"/>
      <c r="O18" s="15">
        <f t="shared" si="4"/>
        <v>0</v>
      </c>
      <c r="P18" s="16">
        <f t="shared" si="5"/>
        <v>0</v>
      </c>
    </row>
    <row r="19" spans="1:16" x14ac:dyDescent="0.25">
      <c r="A19" s="2"/>
      <c r="B19" s="2"/>
      <c r="C19" s="2"/>
      <c r="D19" s="2"/>
      <c r="E19" s="2"/>
      <c r="F19" s="2"/>
      <c r="G19" s="2"/>
      <c r="H19" s="15">
        <f>D19*'SEK Personal'!E$6+'AZA 6. Beteiligte'!E19*'SEK Personal'!E$7+'AZA 6. Beteiligte'!F19*'SEK Personal'!E$8+'AZA 6. Beteiligte'!G19*'SEK Personal'!E$9</f>
        <v>0</v>
      </c>
      <c r="I19" s="15">
        <f t="shared" si="3"/>
        <v>0</v>
      </c>
      <c r="J19" s="3"/>
      <c r="K19" s="3"/>
      <c r="L19" s="3"/>
      <c r="M19" s="3"/>
      <c r="N19" s="3"/>
      <c r="O19" s="15">
        <f t="shared" si="4"/>
        <v>0</v>
      </c>
      <c r="P19" s="16">
        <f t="shared" si="5"/>
        <v>0</v>
      </c>
    </row>
    <row r="20" spans="1:16" x14ac:dyDescent="0.25">
      <c r="A20" s="2"/>
      <c r="B20" s="2"/>
      <c r="C20" s="2"/>
      <c r="D20" s="2"/>
      <c r="E20" s="2"/>
      <c r="F20" s="2"/>
      <c r="G20" s="2"/>
      <c r="H20" s="15">
        <f>D20*'SEK Personal'!E$6+'AZA 6. Beteiligte'!E20*'SEK Personal'!E$7+'AZA 6. Beteiligte'!F20*'SEK Personal'!E$8+'AZA 6. Beteiligte'!G20*'SEK Personal'!E$9</f>
        <v>0</v>
      </c>
      <c r="I20" s="15">
        <f t="shared" si="3"/>
        <v>0</v>
      </c>
      <c r="J20" s="3"/>
      <c r="K20" s="3"/>
      <c r="L20" s="3"/>
      <c r="M20" s="3"/>
      <c r="N20" s="3"/>
      <c r="O20" s="15">
        <f t="shared" si="4"/>
        <v>0</v>
      </c>
      <c r="P20" s="16">
        <f t="shared" si="5"/>
        <v>0</v>
      </c>
    </row>
    <row r="21" spans="1:16" x14ac:dyDescent="0.25">
      <c r="A21" s="2"/>
      <c r="B21" s="2"/>
      <c r="C21" s="2"/>
      <c r="D21" s="2"/>
      <c r="E21" s="2"/>
      <c r="F21" s="2"/>
      <c r="G21" s="2"/>
      <c r="H21" s="15">
        <f>D21*'SEK Personal'!E$6+'AZA 6. Beteiligte'!E21*'SEK Personal'!E$7+'AZA 6. Beteiligte'!F21*'SEK Personal'!E$8+'AZA 6. Beteiligte'!G21*'SEK Personal'!E$9</f>
        <v>0</v>
      </c>
      <c r="I21" s="15">
        <f t="shared" si="3"/>
        <v>0</v>
      </c>
      <c r="J21" s="3"/>
      <c r="K21" s="3"/>
      <c r="L21" s="3"/>
      <c r="M21" s="3"/>
      <c r="N21" s="3"/>
      <c r="O21" s="15">
        <f t="shared" si="4"/>
        <v>0</v>
      </c>
      <c r="P21" s="16">
        <f t="shared" si="5"/>
        <v>0</v>
      </c>
    </row>
    <row r="22" spans="1:16" x14ac:dyDescent="0.25">
      <c r="A22" s="2"/>
      <c r="B22" s="2"/>
      <c r="C22" s="2"/>
      <c r="D22" s="2"/>
      <c r="E22" s="2"/>
      <c r="F22" s="2"/>
      <c r="G22" s="2"/>
      <c r="H22" s="15">
        <f>D22*'SEK Personal'!E$6+'AZA 6. Beteiligte'!E22*'SEK Personal'!E$7+'AZA 6. Beteiligte'!F22*'SEK Personal'!E$8+'AZA 6. Beteiligte'!G22*'SEK Personal'!E$9</f>
        <v>0</v>
      </c>
      <c r="I22" s="15">
        <f t="shared" si="3"/>
        <v>0</v>
      </c>
      <c r="J22" s="3"/>
      <c r="K22" s="3"/>
      <c r="L22" s="3"/>
      <c r="M22" s="3"/>
      <c r="N22" s="3"/>
      <c r="O22" s="15">
        <f t="shared" si="4"/>
        <v>0</v>
      </c>
      <c r="P22" s="16">
        <f t="shared" si="5"/>
        <v>0</v>
      </c>
    </row>
    <row r="23" spans="1:16" x14ac:dyDescent="0.25">
      <c r="A23" s="2"/>
      <c r="B23" s="2"/>
      <c r="C23" s="2"/>
      <c r="D23" s="2"/>
      <c r="E23" s="2"/>
      <c r="F23" s="2"/>
      <c r="G23" s="2"/>
      <c r="H23" s="15">
        <f>D23*'SEK Personal'!E$6+'AZA 6. Beteiligte'!E23*'SEK Personal'!E$7+'AZA 6. Beteiligte'!F23*'SEK Personal'!E$8+'AZA 6. Beteiligte'!G23*'SEK Personal'!E$9</f>
        <v>0</v>
      </c>
      <c r="I23" s="15">
        <f t="shared" si="3"/>
        <v>0</v>
      </c>
      <c r="J23" s="3"/>
      <c r="K23" s="3"/>
      <c r="L23" s="3"/>
      <c r="M23" s="3"/>
      <c r="N23" s="3"/>
      <c r="O23" s="15">
        <f t="shared" si="4"/>
        <v>0</v>
      </c>
      <c r="P23" s="16">
        <f t="shared" si="5"/>
        <v>0</v>
      </c>
    </row>
    <row r="24" spans="1:16" x14ac:dyDescent="0.25">
      <c r="A24" s="2"/>
      <c r="B24" s="2"/>
      <c r="C24" s="2"/>
      <c r="D24" s="2"/>
      <c r="E24" s="2"/>
      <c r="F24" s="2"/>
      <c r="G24" s="2"/>
      <c r="H24" s="15">
        <f>D24*'SEK Personal'!E$6+'AZA 6. Beteiligte'!E24*'SEK Personal'!E$7+'AZA 6. Beteiligte'!F24*'SEK Personal'!E$8+'AZA 6. Beteiligte'!G24*'SEK Personal'!E$9</f>
        <v>0</v>
      </c>
      <c r="I24" s="15">
        <f t="shared" si="3"/>
        <v>0</v>
      </c>
      <c r="J24" s="3"/>
      <c r="K24" s="3"/>
      <c r="L24" s="3"/>
      <c r="M24" s="3"/>
      <c r="N24" s="3"/>
      <c r="O24" s="15">
        <f t="shared" si="4"/>
        <v>0</v>
      </c>
      <c r="P24" s="16">
        <f t="shared" si="5"/>
        <v>0</v>
      </c>
    </row>
    <row r="25" spans="1:16" x14ac:dyDescent="0.25">
      <c r="A25" s="2"/>
      <c r="B25" s="2"/>
      <c r="C25" s="2"/>
      <c r="D25" s="2"/>
      <c r="E25" s="2"/>
      <c r="F25" s="2"/>
      <c r="G25" s="2"/>
      <c r="H25" s="15">
        <f>D25*'SEK Personal'!E$6+'AZA 6. Beteiligte'!E25*'SEK Personal'!E$7+'AZA 6. Beteiligte'!F25*'SEK Personal'!E$8+'AZA 6. Beteiligte'!G25*'SEK Personal'!E$9</f>
        <v>0</v>
      </c>
      <c r="I25" s="15">
        <f t="shared" si="0"/>
        <v>0</v>
      </c>
      <c r="J25" s="3"/>
      <c r="K25" s="3"/>
      <c r="L25" s="3"/>
      <c r="M25" s="3"/>
      <c r="N25" s="3"/>
      <c r="O25" s="15">
        <f t="shared" si="1"/>
        <v>0</v>
      </c>
      <c r="P25" s="16">
        <f t="shared" si="2"/>
        <v>0</v>
      </c>
    </row>
    <row r="26" spans="1:16" x14ac:dyDescent="0.25">
      <c r="A26" s="2"/>
      <c r="B26" s="2"/>
      <c r="C26" s="2"/>
      <c r="D26" s="2"/>
      <c r="E26" s="2"/>
      <c r="F26" s="2"/>
      <c r="G26" s="2"/>
      <c r="H26" s="15">
        <f>D26*'SEK Personal'!E$6+'AZA 6. Beteiligte'!E26*'SEK Personal'!E$7+'AZA 6. Beteiligte'!F26*'SEK Personal'!E$8+'AZA 6. Beteiligte'!G26*'SEK Personal'!E$9</f>
        <v>0</v>
      </c>
      <c r="I26" s="15">
        <f t="shared" si="0"/>
        <v>0</v>
      </c>
      <c r="J26" s="3"/>
      <c r="K26" s="3"/>
      <c r="L26" s="3"/>
      <c r="M26" s="3"/>
      <c r="N26" s="3"/>
      <c r="O26" s="15">
        <f t="shared" si="1"/>
        <v>0</v>
      </c>
      <c r="P26" s="16">
        <f t="shared" si="2"/>
        <v>0</v>
      </c>
    </row>
    <row r="27" spans="1:16" x14ac:dyDescent="0.25">
      <c r="A27" s="2"/>
      <c r="B27" s="2"/>
      <c r="C27" s="2"/>
      <c r="D27" s="2"/>
      <c r="E27" s="2"/>
      <c r="F27" s="2"/>
      <c r="G27" s="2"/>
      <c r="H27" s="15">
        <f>D27*'SEK Personal'!E$6+'AZA 6. Beteiligte'!E27*'SEK Personal'!E$7+'AZA 6. Beteiligte'!F27*'SEK Personal'!E$8+'AZA 6. Beteiligte'!G27*'SEK Personal'!E$9</f>
        <v>0</v>
      </c>
      <c r="I27" s="15">
        <f t="shared" si="0"/>
        <v>0</v>
      </c>
      <c r="J27" s="3"/>
      <c r="K27" s="3"/>
      <c r="L27" s="3"/>
      <c r="M27" s="3"/>
      <c r="N27" s="3"/>
      <c r="O27" s="15">
        <f t="shared" si="1"/>
        <v>0</v>
      </c>
      <c r="P27" s="16">
        <f t="shared" si="2"/>
        <v>0</v>
      </c>
    </row>
    <row r="28" spans="1:16" x14ac:dyDescent="0.25">
      <c r="A28" s="2"/>
      <c r="B28" s="2"/>
      <c r="C28" s="2"/>
      <c r="D28" s="2"/>
      <c r="E28" s="2"/>
      <c r="F28" s="2"/>
      <c r="G28" s="2"/>
      <c r="H28" s="15">
        <f>D28*'SEK Personal'!E$6+'AZA 6. Beteiligte'!E28*'SEK Personal'!E$7+'AZA 6. Beteiligte'!F28*'SEK Personal'!E$8+'AZA 6. Beteiligte'!G28*'SEK Personal'!E$9</f>
        <v>0</v>
      </c>
      <c r="I28" s="15">
        <f t="shared" si="0"/>
        <v>0</v>
      </c>
      <c r="J28" s="3"/>
      <c r="K28" s="3"/>
      <c r="L28" s="3"/>
      <c r="M28" s="3"/>
      <c r="N28" s="3"/>
      <c r="O28" s="15">
        <f t="shared" si="1"/>
        <v>0</v>
      </c>
      <c r="P28" s="16">
        <f t="shared" si="2"/>
        <v>0</v>
      </c>
    </row>
    <row r="29" spans="1:16" x14ac:dyDescent="0.25">
      <c r="A29" s="2"/>
      <c r="B29" s="2"/>
      <c r="C29" s="2"/>
      <c r="D29" s="2"/>
      <c r="E29" s="2"/>
      <c r="F29" s="2"/>
      <c r="G29" s="2"/>
      <c r="H29" s="15">
        <f>D29*'SEK Personal'!E$6+'AZA 6. Beteiligte'!E29*'SEK Personal'!E$7+'AZA 6. Beteiligte'!F29*'SEK Personal'!E$8+'AZA 6. Beteiligte'!G29*'SEK Personal'!E$9</f>
        <v>0</v>
      </c>
      <c r="I29" s="15">
        <f t="shared" si="0"/>
        <v>0</v>
      </c>
      <c r="J29" s="3"/>
      <c r="K29" s="3"/>
      <c r="L29" s="3"/>
      <c r="M29" s="3"/>
      <c r="N29" s="3"/>
      <c r="O29" s="15">
        <f t="shared" si="1"/>
        <v>0</v>
      </c>
      <c r="P29" s="16">
        <f t="shared" si="2"/>
        <v>0</v>
      </c>
    </row>
    <row r="30" spans="1:16" x14ac:dyDescent="0.25">
      <c r="A30" s="2"/>
      <c r="B30" s="2"/>
      <c r="C30" s="2"/>
      <c r="D30" s="2"/>
      <c r="E30" s="2"/>
      <c r="F30" s="2"/>
      <c r="G30" s="2"/>
      <c r="H30" s="15">
        <f>D30*'SEK Personal'!E$6+'AZA 6. Beteiligte'!E30*'SEK Personal'!E$7+'AZA 6. Beteiligte'!F30*'SEK Personal'!E$8+'AZA 6. Beteiligte'!G30*'SEK Personal'!E$9</f>
        <v>0</v>
      </c>
      <c r="I30" s="15">
        <f t="shared" si="0"/>
        <v>0</v>
      </c>
      <c r="J30" s="3"/>
      <c r="K30" s="3"/>
      <c r="L30" s="3"/>
      <c r="M30" s="3"/>
      <c r="N30" s="3"/>
      <c r="O30" s="15">
        <f t="shared" si="1"/>
        <v>0</v>
      </c>
      <c r="P30" s="16">
        <f t="shared" si="2"/>
        <v>0</v>
      </c>
    </row>
    <row r="31" spans="1:16" x14ac:dyDescent="0.25">
      <c r="A31" s="2"/>
      <c r="B31" s="2"/>
      <c r="C31" s="2"/>
      <c r="D31" s="2"/>
      <c r="E31" s="2"/>
      <c r="F31" s="2"/>
      <c r="G31" s="2"/>
      <c r="H31" s="15">
        <f>D31*'SEK Personal'!E$6+'AZA 6. Beteiligte'!E31*'SEK Personal'!E$7+'AZA 6. Beteiligte'!F31*'SEK Personal'!E$8+'AZA 6. Beteiligte'!G31*'SEK Personal'!E$9</f>
        <v>0</v>
      </c>
      <c r="I31" s="15">
        <f t="shared" si="0"/>
        <v>0</v>
      </c>
      <c r="J31" s="3"/>
      <c r="K31" s="3"/>
      <c r="L31" s="3"/>
      <c r="M31" s="3"/>
      <c r="N31" s="3"/>
      <c r="O31" s="15">
        <f t="shared" si="1"/>
        <v>0</v>
      </c>
      <c r="P31" s="16">
        <f t="shared" si="2"/>
        <v>0</v>
      </c>
    </row>
    <row r="32" spans="1:16" ht="15" customHeight="1" x14ac:dyDescent="0.25">
      <c r="A32" s="39" t="s">
        <v>41</v>
      </c>
      <c r="B32" s="40"/>
      <c r="C32" s="40"/>
      <c r="D32" s="17">
        <f>SUM(D12:D31)</f>
        <v>0</v>
      </c>
      <c r="E32" s="17">
        <f t="shared" ref="E32:G32" si="6">SUM(E12:E31)</f>
        <v>0</v>
      </c>
      <c r="F32" s="17">
        <f t="shared" si="6"/>
        <v>0</v>
      </c>
      <c r="G32" s="17">
        <f t="shared" si="6"/>
        <v>0</v>
      </c>
      <c r="H32" s="16">
        <f>SUM(H12:H31)</f>
        <v>0</v>
      </c>
      <c r="I32" s="16">
        <f>SUM(I12:I31)</f>
        <v>0</v>
      </c>
      <c r="J32" s="16">
        <f t="shared" ref="J32:P32" si="7">SUM(J12:J31)</f>
        <v>0</v>
      </c>
      <c r="K32" s="16">
        <f t="shared" si="7"/>
        <v>0</v>
      </c>
      <c r="L32" s="16">
        <f t="shared" si="7"/>
        <v>0</v>
      </c>
      <c r="M32" s="16">
        <f t="shared" si="7"/>
        <v>0</v>
      </c>
      <c r="N32" s="16">
        <f t="shared" si="7"/>
        <v>0</v>
      </c>
      <c r="O32" s="16">
        <f t="shared" si="7"/>
        <v>0</v>
      </c>
      <c r="P32" s="16">
        <f t="shared" si="7"/>
        <v>0</v>
      </c>
    </row>
  </sheetData>
  <sheetProtection algorithmName="SHA-512" hashValue="olWxduuWANQvUoOIeiJO6k7JAqkoCAq7Sf082BWfuDk6U3ZCxpasuTIH3QusJl6Tp1w8ir5GPo6USIaQYpTCDA==" saltValue="7snL3opDrRnbUTuXdwgI3Q==" spinCount="100000" sheet="1" objects="1" scenarios="1"/>
  <mergeCells count="18"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  <mergeCell ref="A4:C4"/>
    <mergeCell ref="D4:I4"/>
    <mergeCell ref="A5:C5"/>
    <mergeCell ref="D5:I5"/>
    <mergeCell ref="D6:I6"/>
  </mergeCells>
  <dataValidations count="1"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50" orientation="landscape" r:id="rId1"/>
  <headerFooter>
    <oddFooter>&amp;LEFRE/JTF NRW&amp;CStand: 01.07.2023&amp;RSeite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N15"/>
  <sheetViews>
    <sheetView workbookViewId="0">
      <selection activeCell="B3" sqref="B3:G3"/>
    </sheetView>
  </sheetViews>
  <sheetFormatPr baseColWidth="10" defaultRowHeight="15" x14ac:dyDescent="0.25"/>
  <cols>
    <col min="1" max="1" width="53.7109375" style="1" customWidth="1"/>
    <col min="2" max="2" width="6" style="1" bestFit="1" customWidth="1"/>
    <col min="3" max="5" width="6" style="1" customWidth="1"/>
    <col min="6" max="6" width="17.28515625" style="1" bestFit="1" customWidth="1"/>
    <col min="7" max="14" width="17.28515625" style="1" customWidth="1"/>
    <col min="15" max="16384" width="11.42578125" style="1"/>
  </cols>
  <sheetData>
    <row r="1" spans="1:14" ht="28.5" x14ac:dyDescent="0.45">
      <c r="A1" s="4" t="s">
        <v>44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x14ac:dyDescent="0.25">
      <c r="A3" s="7" t="s">
        <v>20</v>
      </c>
      <c r="B3" s="65" t="str">
        <f>IF('AZA 1. Beteiligte'!B3&lt;&gt;0,'AZA 1. Beteiligte'!B3," ")</f>
        <v xml:space="preserve"> </v>
      </c>
      <c r="C3" s="66"/>
      <c r="D3" s="66"/>
      <c r="E3" s="66"/>
      <c r="F3" s="66"/>
      <c r="G3" s="67"/>
      <c r="H3" s="5"/>
      <c r="I3" s="5"/>
      <c r="J3" s="5"/>
      <c r="K3" s="5"/>
      <c r="L3" s="5"/>
      <c r="M3" s="5"/>
      <c r="N3" s="5"/>
    </row>
    <row r="4" spans="1:14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x14ac:dyDescent="0.25">
      <c r="A5" s="5"/>
      <c r="B5" s="10"/>
      <c r="C5" s="10"/>
      <c r="D5" s="10"/>
      <c r="E5" s="10"/>
      <c r="F5" s="11"/>
      <c r="G5" s="12"/>
      <c r="H5" s="5"/>
      <c r="I5" s="5"/>
      <c r="J5" s="5"/>
      <c r="K5" s="5"/>
      <c r="L5" s="5"/>
      <c r="M5" s="5"/>
      <c r="N5" s="5"/>
    </row>
    <row r="6" spans="1:14" x14ac:dyDescent="0.25">
      <c r="A6" s="62" t="s">
        <v>43</v>
      </c>
      <c r="B6" s="41" t="s">
        <v>26</v>
      </c>
      <c r="C6" s="42"/>
      <c r="D6" s="42"/>
      <c r="E6" s="59"/>
      <c r="F6" s="60" t="s">
        <v>31</v>
      </c>
      <c r="G6" s="43" t="s">
        <v>34</v>
      </c>
      <c r="H6" s="68" t="s">
        <v>11</v>
      </c>
      <c r="I6" s="69"/>
      <c r="J6" s="69"/>
      <c r="K6" s="69"/>
      <c r="L6" s="70"/>
      <c r="M6" s="43" t="s">
        <v>39</v>
      </c>
      <c r="N6" s="46" t="s">
        <v>40</v>
      </c>
    </row>
    <row r="7" spans="1:14" ht="15" customHeight="1" x14ac:dyDescent="0.25">
      <c r="A7" s="63"/>
      <c r="B7" s="53" t="s">
        <v>7</v>
      </c>
      <c r="C7" s="54"/>
      <c r="D7" s="54"/>
      <c r="E7" s="55"/>
      <c r="F7" s="61"/>
      <c r="G7" s="44" t="s">
        <v>32</v>
      </c>
      <c r="H7" s="71"/>
      <c r="I7" s="72"/>
      <c r="J7" s="72"/>
      <c r="K7" s="72"/>
      <c r="L7" s="73"/>
      <c r="M7" s="44"/>
      <c r="N7" s="47"/>
    </row>
    <row r="8" spans="1:14" ht="15" customHeight="1" x14ac:dyDescent="0.25">
      <c r="A8" s="64"/>
      <c r="B8" s="13" t="s">
        <v>27</v>
      </c>
      <c r="C8" s="13" t="s">
        <v>28</v>
      </c>
      <c r="D8" s="13" t="s">
        <v>29</v>
      </c>
      <c r="E8" s="13" t="s">
        <v>30</v>
      </c>
      <c r="F8" s="61"/>
      <c r="G8" s="44" t="s">
        <v>33</v>
      </c>
      <c r="H8" s="14" t="s">
        <v>8</v>
      </c>
      <c r="I8" s="14" t="s">
        <v>9</v>
      </c>
      <c r="J8" s="14" t="s">
        <v>10</v>
      </c>
      <c r="K8" s="14" t="s">
        <v>36</v>
      </c>
      <c r="L8" s="14" t="s">
        <v>37</v>
      </c>
      <c r="M8" s="45"/>
      <c r="N8" s="48"/>
    </row>
    <row r="9" spans="1:14" x14ac:dyDescent="0.25">
      <c r="A9" s="18" t="str">
        <f>IF('AZA 1. Beteiligte'!D5&lt;&gt;0,'AZA 1. Beteiligte'!D5,"")</f>
        <v/>
      </c>
      <c r="B9" s="19">
        <f>'AZA 1. Beteiligte'!D32</f>
        <v>0</v>
      </c>
      <c r="C9" s="19">
        <f>'AZA 1. Beteiligte'!E32</f>
        <v>0</v>
      </c>
      <c r="D9" s="19">
        <f>'AZA 1. Beteiligte'!F32</f>
        <v>0</v>
      </c>
      <c r="E9" s="19">
        <f>'AZA 1. Beteiligte'!G32</f>
        <v>0</v>
      </c>
      <c r="F9" s="15">
        <f>'AZA 1. Beteiligte'!H32</f>
        <v>0</v>
      </c>
      <c r="G9" s="15">
        <f>'AZA 1. Beteiligte'!I32</f>
        <v>0</v>
      </c>
      <c r="H9" s="20">
        <f>'AZA 1. Beteiligte'!J32</f>
        <v>0</v>
      </c>
      <c r="I9" s="20">
        <f>'AZA 1. Beteiligte'!K32</f>
        <v>0</v>
      </c>
      <c r="J9" s="20">
        <f>'AZA 1. Beteiligte'!L32</f>
        <v>0</v>
      </c>
      <c r="K9" s="20">
        <f>'AZA 1. Beteiligte'!M32</f>
        <v>0</v>
      </c>
      <c r="L9" s="20">
        <f>'AZA 1. Beteiligte'!N32</f>
        <v>0</v>
      </c>
      <c r="M9" s="15">
        <f>'AZA 1. Beteiligte'!O32</f>
        <v>0</v>
      </c>
      <c r="N9" s="16">
        <f>F9+G9+M9</f>
        <v>0</v>
      </c>
    </row>
    <row r="10" spans="1:14" x14ac:dyDescent="0.25">
      <c r="A10" s="18" t="str">
        <f>IF('AZA 2. Beteiligte'!D5&lt;&gt;0,'AZA 2. Beteiligte'!D5,"")</f>
        <v/>
      </c>
      <c r="B10" s="19">
        <f>'AZA 2. Beteiligte'!D32</f>
        <v>0</v>
      </c>
      <c r="C10" s="19">
        <f>'AZA 2. Beteiligte'!E32</f>
        <v>0</v>
      </c>
      <c r="D10" s="19">
        <f>'AZA 2. Beteiligte'!F32</f>
        <v>0</v>
      </c>
      <c r="E10" s="19">
        <f>'AZA 2. Beteiligte'!G32</f>
        <v>0</v>
      </c>
      <c r="F10" s="15">
        <f>'AZA 2. Beteiligte'!H32</f>
        <v>0</v>
      </c>
      <c r="G10" s="15">
        <f>'AZA 2. Beteiligte'!I32</f>
        <v>0</v>
      </c>
      <c r="H10" s="20">
        <f>'AZA 2. Beteiligte'!J32</f>
        <v>0</v>
      </c>
      <c r="I10" s="20">
        <f>'AZA 2. Beteiligte'!K32</f>
        <v>0</v>
      </c>
      <c r="J10" s="20">
        <f>'AZA 2. Beteiligte'!L32</f>
        <v>0</v>
      </c>
      <c r="K10" s="20">
        <f>'AZA 2. Beteiligte'!M32</f>
        <v>0</v>
      </c>
      <c r="L10" s="20">
        <f>'AZA 2. Beteiligte'!N32</f>
        <v>0</v>
      </c>
      <c r="M10" s="15">
        <f>'AZA 2. Beteiligte'!O32</f>
        <v>0</v>
      </c>
      <c r="N10" s="16">
        <f t="shared" ref="N10:N14" si="0">F10+G10+M10</f>
        <v>0</v>
      </c>
    </row>
    <row r="11" spans="1:14" x14ac:dyDescent="0.25">
      <c r="A11" s="18" t="str">
        <f>IF('AZA 3. Beteiligte'!D5&lt;&gt;0,'AZA 3. Beteiligte'!D5,"")</f>
        <v/>
      </c>
      <c r="B11" s="19">
        <f>'AZA 3. Beteiligte'!D32</f>
        <v>0</v>
      </c>
      <c r="C11" s="19">
        <f>'AZA 3. Beteiligte'!E32</f>
        <v>0</v>
      </c>
      <c r="D11" s="19">
        <f>'AZA 3. Beteiligte'!F32</f>
        <v>0</v>
      </c>
      <c r="E11" s="19">
        <f>'AZA 3. Beteiligte'!G32</f>
        <v>0</v>
      </c>
      <c r="F11" s="15">
        <f>'AZA 3. Beteiligte'!H32</f>
        <v>0</v>
      </c>
      <c r="G11" s="15">
        <f>'AZA 3. Beteiligte'!I32</f>
        <v>0</v>
      </c>
      <c r="H11" s="20">
        <f>'AZA 3. Beteiligte'!J32</f>
        <v>0</v>
      </c>
      <c r="I11" s="20">
        <f>'AZA 3. Beteiligte'!K32</f>
        <v>0</v>
      </c>
      <c r="J11" s="20">
        <f>'AZA 3. Beteiligte'!L32</f>
        <v>0</v>
      </c>
      <c r="K11" s="20">
        <f>'AZA 3. Beteiligte'!M32</f>
        <v>0</v>
      </c>
      <c r="L11" s="20">
        <f>'AZA 3. Beteiligte'!N32</f>
        <v>0</v>
      </c>
      <c r="M11" s="15">
        <f>'AZA 3. Beteiligte'!O32</f>
        <v>0</v>
      </c>
      <c r="N11" s="16">
        <f t="shared" si="0"/>
        <v>0</v>
      </c>
    </row>
    <row r="12" spans="1:14" x14ac:dyDescent="0.25">
      <c r="A12" s="18" t="str">
        <f>IF('AZA 4. Beteiligte'!D5&lt;&gt;0,'AZA 4. Beteiligte'!D5,"")</f>
        <v/>
      </c>
      <c r="B12" s="19">
        <f>'AZA 4. Beteiligte'!D32</f>
        <v>0</v>
      </c>
      <c r="C12" s="19">
        <f>'AZA 4. Beteiligte'!E32</f>
        <v>0</v>
      </c>
      <c r="D12" s="19">
        <f>'AZA 4. Beteiligte'!F32</f>
        <v>0</v>
      </c>
      <c r="E12" s="19">
        <f>'AZA 4. Beteiligte'!G32</f>
        <v>0</v>
      </c>
      <c r="F12" s="15">
        <f>'AZA 4. Beteiligte'!H32</f>
        <v>0</v>
      </c>
      <c r="G12" s="15">
        <f>'AZA 4. Beteiligte'!I32</f>
        <v>0</v>
      </c>
      <c r="H12" s="20">
        <f>'AZA 4. Beteiligte'!J32</f>
        <v>0</v>
      </c>
      <c r="I12" s="20">
        <f>'AZA 4. Beteiligte'!K32</f>
        <v>0</v>
      </c>
      <c r="J12" s="20">
        <f>'AZA 4. Beteiligte'!L32</f>
        <v>0</v>
      </c>
      <c r="K12" s="20">
        <f>'AZA 4. Beteiligte'!M32</f>
        <v>0</v>
      </c>
      <c r="L12" s="20">
        <f>'AZA 4. Beteiligte'!N32</f>
        <v>0</v>
      </c>
      <c r="M12" s="15">
        <f>'AZA 4. Beteiligte'!O32</f>
        <v>0</v>
      </c>
      <c r="N12" s="16">
        <f t="shared" si="0"/>
        <v>0</v>
      </c>
    </row>
    <row r="13" spans="1:14" x14ac:dyDescent="0.25">
      <c r="A13" s="18" t="str">
        <f>IF('AZA 5. Beteiligte'!D5&lt;&gt;0,'AZA 5. Beteiligte'!D5,"")</f>
        <v/>
      </c>
      <c r="B13" s="19">
        <f>'AZA 5. Beteiligte'!D32</f>
        <v>0</v>
      </c>
      <c r="C13" s="19">
        <f>'AZA 5. Beteiligte'!E32</f>
        <v>0</v>
      </c>
      <c r="D13" s="19">
        <f>'AZA 5. Beteiligte'!F32</f>
        <v>0</v>
      </c>
      <c r="E13" s="19">
        <f>'AZA 5. Beteiligte'!G32</f>
        <v>0</v>
      </c>
      <c r="F13" s="15">
        <f>'AZA 5. Beteiligte'!H32</f>
        <v>0</v>
      </c>
      <c r="G13" s="15">
        <f>'AZA 5. Beteiligte'!I32</f>
        <v>0</v>
      </c>
      <c r="H13" s="20">
        <f>'AZA 5. Beteiligte'!J32</f>
        <v>0</v>
      </c>
      <c r="I13" s="20">
        <f>'AZA 5. Beteiligte'!K32</f>
        <v>0</v>
      </c>
      <c r="J13" s="20">
        <f>'AZA 5. Beteiligte'!L32</f>
        <v>0</v>
      </c>
      <c r="K13" s="20">
        <f>'AZA 5. Beteiligte'!M32</f>
        <v>0</v>
      </c>
      <c r="L13" s="20">
        <f>'AZA 5. Beteiligte'!N32</f>
        <v>0</v>
      </c>
      <c r="M13" s="15">
        <f>'AZA 5. Beteiligte'!O32</f>
        <v>0</v>
      </c>
      <c r="N13" s="16">
        <f t="shared" si="0"/>
        <v>0</v>
      </c>
    </row>
    <row r="14" spans="1:14" x14ac:dyDescent="0.25">
      <c r="A14" s="18" t="str">
        <f>IF('AZA 6. Beteiligte'!D5&lt;&gt;0,'AZA 6. Beteiligte'!D5,"")</f>
        <v/>
      </c>
      <c r="B14" s="19">
        <f>'AZA 6. Beteiligte'!D32</f>
        <v>0</v>
      </c>
      <c r="C14" s="19">
        <f>'AZA 6. Beteiligte'!E32</f>
        <v>0</v>
      </c>
      <c r="D14" s="19">
        <f>'AZA 6. Beteiligte'!F32</f>
        <v>0</v>
      </c>
      <c r="E14" s="19">
        <f>'AZA 6. Beteiligte'!G32</f>
        <v>0</v>
      </c>
      <c r="F14" s="15">
        <f>'AZA 6. Beteiligte'!H32</f>
        <v>0</v>
      </c>
      <c r="G14" s="15">
        <f>'AZA 6. Beteiligte'!I32</f>
        <v>0</v>
      </c>
      <c r="H14" s="20">
        <f>'AZA 6. Beteiligte'!J32</f>
        <v>0</v>
      </c>
      <c r="I14" s="20">
        <f>'AZA 6. Beteiligte'!K32</f>
        <v>0</v>
      </c>
      <c r="J14" s="20">
        <f>'AZA 6. Beteiligte'!L32</f>
        <v>0</v>
      </c>
      <c r="K14" s="20">
        <f>'AZA 6. Beteiligte'!M32</f>
        <v>0</v>
      </c>
      <c r="L14" s="20">
        <f>'AZA 6. Beteiligte'!N32</f>
        <v>0</v>
      </c>
      <c r="M14" s="15">
        <f>'AZA 6. Beteiligte'!O32</f>
        <v>0</v>
      </c>
      <c r="N14" s="16">
        <f t="shared" si="0"/>
        <v>0</v>
      </c>
    </row>
    <row r="15" spans="1:14" ht="15" customHeight="1" x14ac:dyDescent="0.25">
      <c r="A15" s="21" t="s">
        <v>41</v>
      </c>
      <c r="B15" s="17">
        <f>SUM(B9:B14)</f>
        <v>0</v>
      </c>
      <c r="C15" s="17">
        <f t="shared" ref="C15:E15" si="1">SUM(C9:C14)</f>
        <v>0</v>
      </c>
      <c r="D15" s="17">
        <f t="shared" si="1"/>
        <v>0</v>
      </c>
      <c r="E15" s="17">
        <f t="shared" si="1"/>
        <v>0</v>
      </c>
      <c r="F15" s="16">
        <f t="shared" ref="F15:N15" si="2">SUM(F9:F14)</f>
        <v>0</v>
      </c>
      <c r="G15" s="16">
        <f t="shared" si="2"/>
        <v>0</v>
      </c>
      <c r="H15" s="16">
        <f t="shared" si="2"/>
        <v>0</v>
      </c>
      <c r="I15" s="16">
        <f t="shared" si="2"/>
        <v>0</v>
      </c>
      <c r="J15" s="16">
        <f t="shared" si="2"/>
        <v>0</v>
      </c>
      <c r="K15" s="16">
        <f t="shared" si="2"/>
        <v>0</v>
      </c>
      <c r="L15" s="16">
        <f t="shared" si="2"/>
        <v>0</v>
      </c>
      <c r="M15" s="16">
        <f t="shared" si="2"/>
        <v>0</v>
      </c>
      <c r="N15" s="16">
        <f t="shared" si="2"/>
        <v>0</v>
      </c>
    </row>
  </sheetData>
  <sheetProtection algorithmName="SHA-512" hashValue="G9FMFQz4iCBlfqxYANkee5FV7UBAHmq1bEJl4naxR01TrdDON6k0iXvM0J1ZtRLISGQeg3Kr+n9hIKCp4mcA/g==" saltValue="6/sgfnrPvivImsDjjpom5g==" spinCount="100000" sheet="1" objects="1" scenarios="1"/>
  <mergeCells count="9">
    <mergeCell ref="A6:A8"/>
    <mergeCell ref="M6:M8"/>
    <mergeCell ref="N6:N8"/>
    <mergeCell ref="B7:E7"/>
    <mergeCell ref="B3:G3"/>
    <mergeCell ref="B6:E6"/>
    <mergeCell ref="F6:F8"/>
    <mergeCell ref="G6:G8"/>
    <mergeCell ref="H6:L7"/>
  </mergeCells>
  <pageMargins left="0.70866141732283472" right="0.70866141732283472" top="0.78740157480314965" bottom="0.78740157480314965" header="0.31496062992125984" footer="0.31496062992125984"/>
  <pageSetup paperSize="9" scale="56" orientation="landscape" r:id="rId1"/>
  <headerFooter>
    <oddFooter>&amp;LEFRE/JTF NRW&amp;CStand: 01.07.2023&amp;RSeite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AZA 1. Beteiligte</vt:lpstr>
      <vt:lpstr>Tabelle1</vt:lpstr>
      <vt:lpstr>Tabelle2</vt:lpstr>
      <vt:lpstr>AZA 2. Beteiligte</vt:lpstr>
      <vt:lpstr>AZA 3. Beteiligte</vt:lpstr>
      <vt:lpstr>AZA 4. Beteiligte</vt:lpstr>
      <vt:lpstr>AZA 5. Beteiligte</vt:lpstr>
      <vt:lpstr>AZA 6. Beteiligte</vt:lpstr>
      <vt:lpstr>AZA Zusammenfassung</vt:lpstr>
      <vt:lpstr>SEK Personal</vt:lpstr>
    </vt:vector>
  </TitlesOfParts>
  <Company>MWIDE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Reck, Torsten (MWIKE)</dc:creator>
  <cp:lastModifiedBy>Reck, Torsten (MWIKE)</cp:lastModifiedBy>
  <cp:lastPrinted>2023-06-30T07:20:45Z</cp:lastPrinted>
  <dcterms:created xsi:type="dcterms:W3CDTF">2022-05-09T05:58:09Z</dcterms:created>
  <dcterms:modified xsi:type="dcterms:W3CDTF">2023-06-30T07:20:54Z</dcterms:modified>
</cp:coreProperties>
</file>